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RAGIONERIA\CONTI CONSUNTIVI\CONTO CONSUNTIVO 2016\"/>
    </mc:Choice>
  </mc:AlternateContent>
  <bookViews>
    <workbookView xWindow="0" yWindow="0" windowWidth="24000" windowHeight="9435"/>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H17" i="1"/>
  <c r="I15" i="1" s="1"/>
  <c r="C17" i="1"/>
  <c r="I12" i="1"/>
  <c r="D14" i="1"/>
  <c r="E14" i="1"/>
  <c r="F14" i="1"/>
  <c r="H14" i="1" s="1"/>
  <c r="C14" i="1"/>
  <c r="M23" i="1"/>
  <c r="M22" i="1"/>
  <c r="M21" i="1"/>
  <c r="L23" i="1"/>
  <c r="L22" i="1"/>
  <c r="H11" i="1"/>
  <c r="I9" i="1" s="1"/>
  <c r="C8" i="1"/>
  <c r="D8" i="1"/>
  <c r="H5" i="1" l="1"/>
  <c r="L11" i="1" l="1"/>
  <c r="H20" i="1"/>
  <c r="I18" i="1" s="1"/>
  <c r="L18" i="1" s="1"/>
  <c r="E8" i="1"/>
  <c r="F8" i="1"/>
  <c r="G8" i="1"/>
  <c r="H8" i="1" l="1"/>
  <c r="I6" i="1" s="1"/>
  <c r="L14" i="1"/>
  <c r="L12" i="1"/>
  <c r="L10" i="1"/>
  <c r="L9" i="1"/>
  <c r="L13" i="1"/>
  <c r="L20" i="1"/>
  <c r="L19" i="1"/>
  <c r="L6" i="1" l="1"/>
  <c r="L17" i="1"/>
  <c r="L16" i="1"/>
  <c r="L15" i="1"/>
  <c r="L21" i="1" s="1"/>
</calcChain>
</file>

<file path=xl/sharedStrings.xml><?xml version="1.0" encoding="utf-8"?>
<sst xmlns="http://schemas.openxmlformats.org/spreadsheetml/2006/main" count="20" uniqueCount="12">
  <si>
    <t>Risorse</t>
  </si>
  <si>
    <t>Tarsu-Tia-Tari</t>
  </si>
  <si>
    <t>Recupero evasione (ICI/IMU-TARSU/TIA/TARES-COSAP/TOSAP-altri tributi)</t>
  </si>
  <si>
    <t>Fitti attivi</t>
  </si>
  <si>
    <t xml:space="preserve">Sanzioni per violazione codice della strada </t>
  </si>
  <si>
    <t>Residuo inizo anno</t>
  </si>
  <si>
    <t xml:space="preserve">riscossioni in c/residui </t>
  </si>
  <si>
    <t>Rsiduo al 31,12</t>
  </si>
  <si>
    <t>PROSPETTO DIMOSTRATIVO CALCOLO FONDO CREDITI DI DUBBIA ESIGIBILITA'</t>
  </si>
  <si>
    <t>Canoni di depurazione</t>
  </si>
  <si>
    <t>F.C.D.E. da accantonare in Avanzo</t>
  </si>
  <si>
    <t>F.C.D.E. minimo obbligatorio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</si>
</sst>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0%"/>
    <numFmt numFmtId="165" formatCode="0.000000%"/>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8"/>
      <color theme="1"/>
      <name val="Verdana"/>
      <family val="2"/>
    </font>
    <font>
      <i/>
      <sz val="10"/>
      <color theme="1"/>
      <name val="Verdana"/>
      <family val="2"/>
    </font>
    <font>
      <i/>
      <u/>
      <sz val="10"/>
      <color theme="1"/>
      <name val="Verdana"/>
      <family val="2"/>
    </font>
    <font>
      <b/>
      <sz val="9"/>
      <color rgb="FF000000"/>
      <name val="Verdana"/>
      <family val="2"/>
    </font>
    <font>
      <b/>
      <sz val="9"/>
      <color theme="1"/>
      <name val="Calibri"/>
      <family val="2"/>
    </font>
    <font>
      <b/>
      <sz val="9"/>
      <color rgb="FF000000"/>
      <name val="Calibri"/>
      <family val="2"/>
    </font>
    <font>
      <sz val="8"/>
      <color rgb="FF000000"/>
      <name val="Verdana"/>
      <family val="2"/>
    </font>
    <font>
      <sz val="8"/>
      <color rgb="FFFF0000"/>
      <name val="Verdana"/>
      <family val="2"/>
    </font>
  </fonts>
  <fills count="4">
    <fill>
      <patternFill patternType="none"/>
    </fill>
    <fill>
      <patternFill patternType="gray125"/>
    </fill>
    <fill>
      <patternFill patternType="solid">
        <fgColor theme="7"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0">
    <xf numFmtId="0" fontId="0" fillId="0" borderId="0" xfId="0"/>
    <xf numFmtId="0" fontId="0" fillId="0" borderId="0" xfId="0" applyProtection="1"/>
    <xf numFmtId="0" fontId="5" fillId="0" borderId="0" xfId="0" applyFont="1" applyAlignment="1" applyProtection="1">
      <alignment horizontal="center" vertical="center"/>
    </xf>
    <xf numFmtId="0" fontId="6" fillId="0" borderId="0" xfId="0" applyFont="1" applyAlignment="1" applyProtection="1">
      <alignment horizontal="center" vertical="top" wrapText="1"/>
    </xf>
    <xf numFmtId="0" fontId="7" fillId="0" borderId="1" xfId="0" applyFont="1" applyBorder="1" applyAlignment="1" applyProtection="1">
      <alignment horizontal="center" vertical="center" wrapText="1"/>
    </xf>
    <xf numFmtId="0" fontId="3" fillId="0" borderId="1" xfId="0" applyFont="1" applyBorder="1" applyAlignment="1" applyProtection="1">
      <alignment horizontal="center" wrapText="1"/>
    </xf>
    <xf numFmtId="0" fontId="8" fillId="0" borderId="2"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0" fillId="0" borderId="4" xfId="0" applyFont="1" applyBorder="1" applyAlignment="1" applyProtection="1">
      <alignment vertical="center" wrapText="1"/>
    </xf>
    <xf numFmtId="4" fontId="0" fillId="2" borderId="1" xfId="0" applyNumberFormat="1" applyFill="1" applyBorder="1" applyProtection="1">
      <protection locked="0"/>
    </xf>
    <xf numFmtId="4" fontId="0" fillId="0" borderId="1" xfId="0" applyNumberFormat="1" applyFont="1" applyFill="1" applyBorder="1" applyProtection="1"/>
    <xf numFmtId="4" fontId="0" fillId="2" borderId="1" xfId="0" applyNumberFormat="1" applyFont="1" applyFill="1" applyBorder="1" applyProtection="1">
      <protection locked="0"/>
    </xf>
    <xf numFmtId="0" fontId="11" fillId="0" borderId="4" xfId="0" applyFont="1" applyBorder="1" applyAlignment="1" applyProtection="1">
      <alignment vertical="center" wrapText="1"/>
    </xf>
    <xf numFmtId="0" fontId="11" fillId="0" borderId="4" xfId="0" applyFont="1" applyFill="1" applyBorder="1" applyAlignment="1" applyProtection="1">
      <alignment vertical="center" wrapText="1"/>
    </xf>
    <xf numFmtId="10" fontId="2" fillId="0" borderId="1" xfId="1" applyNumberFormat="1" applyFont="1" applyFill="1" applyBorder="1" applyProtection="1"/>
    <xf numFmtId="10" fontId="0" fillId="2" borderId="1" xfId="1" applyNumberFormat="1" applyFont="1" applyFill="1" applyBorder="1" applyProtection="1">
      <protection locked="0"/>
    </xf>
    <xf numFmtId="164" fontId="0" fillId="0" borderId="0" xfId="1" applyNumberFormat="1" applyFont="1" applyProtection="1"/>
    <xf numFmtId="164" fontId="6" fillId="0" borderId="0" xfId="1" applyNumberFormat="1" applyFont="1" applyAlignment="1" applyProtection="1">
      <alignment horizontal="center" vertical="top" wrapText="1"/>
    </xf>
    <xf numFmtId="164" fontId="8" fillId="0" borderId="2" xfId="1" applyNumberFormat="1" applyFont="1" applyBorder="1" applyAlignment="1" applyProtection="1">
      <alignment horizontal="center" vertical="center" wrapText="1"/>
    </xf>
    <xf numFmtId="4" fontId="0" fillId="3" borderId="1" xfId="0" applyNumberFormat="1" applyFont="1" applyFill="1" applyBorder="1" applyProtection="1">
      <protection locked="0"/>
    </xf>
    <xf numFmtId="4" fontId="0" fillId="3" borderId="1" xfId="0" applyNumberFormat="1" applyFont="1" applyFill="1" applyBorder="1" applyAlignment="1" applyProtection="1"/>
    <xf numFmtId="164" fontId="0" fillId="3" borderId="1" xfId="1" applyNumberFormat="1" applyFont="1" applyFill="1" applyBorder="1" applyProtection="1"/>
    <xf numFmtId="4" fontId="0" fillId="2" borderId="1" xfId="0" applyNumberFormat="1" applyFill="1" applyBorder="1" applyAlignment="1" applyProtection="1">
      <alignment horizontal="right"/>
      <protection locked="0"/>
    </xf>
    <xf numFmtId="0" fontId="0" fillId="0" borderId="0" xfId="0" applyAlignment="1" applyProtection="1">
      <alignment horizontal="center"/>
    </xf>
    <xf numFmtId="0" fontId="4" fillId="0" borderId="7" xfId="0" applyFont="1" applyBorder="1" applyAlignment="1" applyProtection="1">
      <alignment vertical="top" wrapText="1"/>
    </xf>
    <xf numFmtId="43" fontId="0" fillId="0" borderId="0" xfId="2" applyFont="1" applyProtection="1"/>
    <xf numFmtId="43" fontId="9" fillId="0" borderId="1" xfId="2" applyFont="1" applyBorder="1" applyAlignment="1" applyProtection="1">
      <alignment horizontal="center" vertical="center" wrapText="1"/>
    </xf>
    <xf numFmtId="1" fontId="0" fillId="0" borderId="0" xfId="1" applyNumberFormat="1" applyFont="1" applyProtection="1"/>
    <xf numFmtId="1" fontId="6" fillId="0" borderId="0" xfId="1" applyNumberFormat="1" applyFont="1" applyAlignment="1" applyProtection="1">
      <alignment horizontal="center" vertical="top" wrapText="1"/>
    </xf>
    <xf numFmtId="1" fontId="8" fillId="0" borderId="2" xfId="1" applyNumberFormat="1" applyFont="1" applyBorder="1" applyAlignment="1" applyProtection="1">
      <alignment horizontal="center" vertical="center" wrapText="1"/>
    </xf>
    <xf numFmtId="1" fontId="0" fillId="3" borderId="1" xfId="1" applyNumberFormat="1" applyFont="1" applyFill="1" applyBorder="1" applyProtection="1"/>
    <xf numFmtId="1" fontId="0" fillId="3" borderId="1" xfId="1" applyNumberFormat="1" applyFont="1" applyFill="1" applyBorder="1" applyProtection="1">
      <protection locked="0"/>
    </xf>
    <xf numFmtId="1" fontId="4" fillId="0" borderId="7" xfId="0" applyNumberFormat="1" applyFont="1" applyBorder="1" applyAlignment="1" applyProtection="1">
      <alignment vertical="top" wrapText="1"/>
    </xf>
    <xf numFmtId="165" fontId="0" fillId="0" borderId="0" xfId="1" applyNumberFormat="1" applyFont="1" applyProtection="1"/>
    <xf numFmtId="43" fontId="0" fillId="0" borderId="0" xfId="2" applyFont="1" applyAlignment="1" applyProtection="1">
      <alignment horizontal="center"/>
    </xf>
    <xf numFmtId="0" fontId="10" fillId="0" borderId="3"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6" fillId="0" borderId="0" xfId="0" applyFont="1" applyAlignment="1" applyProtection="1">
      <alignment horizontal="center" vertical="top" wrapText="1"/>
    </xf>
    <xf numFmtId="0" fontId="5" fillId="0" borderId="0" xfId="0" applyFont="1" applyAlignment="1" applyProtection="1">
      <alignment horizontal="center" vertical="top" wrapText="1"/>
    </xf>
  </cellXfs>
  <cellStyles count="3">
    <cellStyle name="Migliaia" xfId="2" builtinId="3"/>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abSelected="1" workbookViewId="0">
      <selection activeCell="B5" sqref="B5"/>
    </sheetView>
  </sheetViews>
  <sheetFormatPr defaultRowHeight="15" x14ac:dyDescent="0.25"/>
  <cols>
    <col min="1" max="1" width="17.42578125" style="1" customWidth="1"/>
    <col min="2" max="2" width="23.85546875" style="1" bestFit="1" customWidth="1"/>
    <col min="3" max="7" width="16" style="1" customWidth="1"/>
    <col min="8" max="8" width="10.28515625" style="1" customWidth="1"/>
    <col min="9" max="9" width="10.140625" style="16" bestFit="1" customWidth="1"/>
    <col min="10" max="10" width="9.28515625" style="27" customWidth="1"/>
    <col min="11" max="12" width="15.42578125" style="1" customWidth="1"/>
    <col min="13" max="13" width="15.42578125" style="25" customWidth="1"/>
    <col min="14" max="16" width="9.140625" style="1"/>
    <col min="17" max="17" width="13.28515625" style="25" bestFit="1" customWidth="1"/>
    <col min="18" max="18" width="9.140625" style="1"/>
    <col min="19" max="19" width="11.140625" style="1" bestFit="1" customWidth="1"/>
    <col min="20" max="258" width="9.140625" style="1"/>
    <col min="259" max="259" width="17.42578125" style="1" customWidth="1"/>
    <col min="260" max="260" width="23.85546875" style="1" bestFit="1" customWidth="1"/>
    <col min="261" max="267" width="17.5703125" style="1" customWidth="1"/>
    <col min="268" max="268" width="21.42578125" style="1" bestFit="1" customWidth="1"/>
    <col min="269" max="514" width="9.140625" style="1"/>
    <col min="515" max="515" width="17.42578125" style="1" customWidth="1"/>
    <col min="516" max="516" width="23.85546875" style="1" bestFit="1" customWidth="1"/>
    <col min="517" max="523" width="17.5703125" style="1" customWidth="1"/>
    <col min="524" max="524" width="21.42578125" style="1" bestFit="1" customWidth="1"/>
    <col min="525" max="770" width="9.140625" style="1"/>
    <col min="771" max="771" width="17.42578125" style="1" customWidth="1"/>
    <col min="772" max="772" width="23.85546875" style="1" bestFit="1" customWidth="1"/>
    <col min="773" max="779" width="17.5703125" style="1" customWidth="1"/>
    <col min="780" max="780" width="21.42578125" style="1" bestFit="1" customWidth="1"/>
    <col min="781" max="1026" width="9.140625" style="1"/>
    <col min="1027" max="1027" width="17.42578125" style="1" customWidth="1"/>
    <col min="1028" max="1028" width="23.85546875" style="1" bestFit="1" customWidth="1"/>
    <col min="1029" max="1035" width="17.5703125" style="1" customWidth="1"/>
    <col min="1036" max="1036" width="21.42578125" style="1" bestFit="1" customWidth="1"/>
    <col min="1037" max="1282" width="9.140625" style="1"/>
    <col min="1283" max="1283" width="17.42578125" style="1" customWidth="1"/>
    <col min="1284" max="1284" width="23.85546875" style="1" bestFit="1" customWidth="1"/>
    <col min="1285" max="1291" width="17.5703125" style="1" customWidth="1"/>
    <col min="1292" max="1292" width="21.42578125" style="1" bestFit="1" customWidth="1"/>
    <col min="1293" max="1538" width="9.140625" style="1"/>
    <col min="1539" max="1539" width="17.42578125" style="1" customWidth="1"/>
    <col min="1540" max="1540" width="23.85546875" style="1" bestFit="1" customWidth="1"/>
    <col min="1541" max="1547" width="17.5703125" style="1" customWidth="1"/>
    <col min="1548" max="1548" width="21.42578125" style="1" bestFit="1" customWidth="1"/>
    <col min="1549" max="1794" width="9.140625" style="1"/>
    <col min="1795" max="1795" width="17.42578125" style="1" customWidth="1"/>
    <col min="1796" max="1796" width="23.85546875" style="1" bestFit="1" customWidth="1"/>
    <col min="1797" max="1803" width="17.5703125" style="1" customWidth="1"/>
    <col min="1804" max="1804" width="21.42578125" style="1" bestFit="1" customWidth="1"/>
    <col min="1805" max="2050" width="9.140625" style="1"/>
    <col min="2051" max="2051" width="17.42578125" style="1" customWidth="1"/>
    <col min="2052" max="2052" width="23.85546875" style="1" bestFit="1" customWidth="1"/>
    <col min="2053" max="2059" width="17.5703125" style="1" customWidth="1"/>
    <col min="2060" max="2060" width="21.42578125" style="1" bestFit="1" customWidth="1"/>
    <col min="2061" max="2306" width="9.140625" style="1"/>
    <col min="2307" max="2307" width="17.42578125" style="1" customWidth="1"/>
    <col min="2308" max="2308" width="23.85546875" style="1" bestFit="1" customWidth="1"/>
    <col min="2309" max="2315" width="17.5703125" style="1" customWidth="1"/>
    <col min="2316" max="2316" width="21.42578125" style="1" bestFit="1" customWidth="1"/>
    <col min="2317" max="2562" width="9.140625" style="1"/>
    <col min="2563" max="2563" width="17.42578125" style="1" customWidth="1"/>
    <col min="2564" max="2564" width="23.85546875" style="1" bestFit="1" customWidth="1"/>
    <col min="2565" max="2571" width="17.5703125" style="1" customWidth="1"/>
    <col min="2572" max="2572" width="21.42578125" style="1" bestFit="1" customWidth="1"/>
    <col min="2573" max="2818" width="9.140625" style="1"/>
    <col min="2819" max="2819" width="17.42578125" style="1" customWidth="1"/>
    <col min="2820" max="2820" width="23.85546875" style="1" bestFit="1" customWidth="1"/>
    <col min="2821" max="2827" width="17.5703125" style="1" customWidth="1"/>
    <col min="2828" max="2828" width="21.42578125" style="1" bestFit="1" customWidth="1"/>
    <col min="2829" max="3074" width="9.140625" style="1"/>
    <col min="3075" max="3075" width="17.42578125" style="1" customWidth="1"/>
    <col min="3076" max="3076" width="23.85546875" style="1" bestFit="1" customWidth="1"/>
    <col min="3077" max="3083" width="17.5703125" style="1" customWidth="1"/>
    <col min="3084" max="3084" width="21.42578125" style="1" bestFit="1" customWidth="1"/>
    <col min="3085" max="3330" width="9.140625" style="1"/>
    <col min="3331" max="3331" width="17.42578125" style="1" customWidth="1"/>
    <col min="3332" max="3332" width="23.85546875" style="1" bestFit="1" customWidth="1"/>
    <col min="3333" max="3339" width="17.5703125" style="1" customWidth="1"/>
    <col min="3340" max="3340" width="21.42578125" style="1" bestFit="1" customWidth="1"/>
    <col min="3341" max="3586" width="9.140625" style="1"/>
    <col min="3587" max="3587" width="17.42578125" style="1" customWidth="1"/>
    <col min="3588" max="3588" width="23.85546875" style="1" bestFit="1" customWidth="1"/>
    <col min="3589" max="3595" width="17.5703125" style="1" customWidth="1"/>
    <col min="3596" max="3596" width="21.42578125" style="1" bestFit="1" customWidth="1"/>
    <col min="3597" max="3842" width="9.140625" style="1"/>
    <col min="3843" max="3843" width="17.42578125" style="1" customWidth="1"/>
    <col min="3844" max="3844" width="23.85546875" style="1" bestFit="1" customWidth="1"/>
    <col min="3845" max="3851" width="17.5703125" style="1" customWidth="1"/>
    <col min="3852" max="3852" width="21.42578125" style="1" bestFit="1" customWidth="1"/>
    <col min="3853" max="4098" width="9.140625" style="1"/>
    <col min="4099" max="4099" width="17.42578125" style="1" customWidth="1"/>
    <col min="4100" max="4100" width="23.85546875" style="1" bestFit="1" customWidth="1"/>
    <col min="4101" max="4107" width="17.5703125" style="1" customWidth="1"/>
    <col min="4108" max="4108" width="21.42578125" style="1" bestFit="1" customWidth="1"/>
    <col min="4109" max="4354" width="9.140625" style="1"/>
    <col min="4355" max="4355" width="17.42578125" style="1" customWidth="1"/>
    <col min="4356" max="4356" width="23.85546875" style="1" bestFit="1" customWidth="1"/>
    <col min="4357" max="4363" width="17.5703125" style="1" customWidth="1"/>
    <col min="4364" max="4364" width="21.42578125" style="1" bestFit="1" customWidth="1"/>
    <col min="4365" max="4610" width="9.140625" style="1"/>
    <col min="4611" max="4611" width="17.42578125" style="1" customWidth="1"/>
    <col min="4612" max="4612" width="23.85546875" style="1" bestFit="1" customWidth="1"/>
    <col min="4613" max="4619" width="17.5703125" style="1" customWidth="1"/>
    <col min="4620" max="4620" width="21.42578125" style="1" bestFit="1" customWidth="1"/>
    <col min="4621" max="4866" width="9.140625" style="1"/>
    <col min="4867" max="4867" width="17.42578125" style="1" customWidth="1"/>
    <col min="4868" max="4868" width="23.85546875" style="1" bestFit="1" customWidth="1"/>
    <col min="4869" max="4875" width="17.5703125" style="1" customWidth="1"/>
    <col min="4876" max="4876" width="21.42578125" style="1" bestFit="1" customWidth="1"/>
    <col min="4877" max="5122" width="9.140625" style="1"/>
    <col min="5123" max="5123" width="17.42578125" style="1" customWidth="1"/>
    <col min="5124" max="5124" width="23.85546875" style="1" bestFit="1" customWidth="1"/>
    <col min="5125" max="5131" width="17.5703125" style="1" customWidth="1"/>
    <col min="5132" max="5132" width="21.42578125" style="1" bestFit="1" customWidth="1"/>
    <col min="5133" max="5378" width="9.140625" style="1"/>
    <col min="5379" max="5379" width="17.42578125" style="1" customWidth="1"/>
    <col min="5380" max="5380" width="23.85546875" style="1" bestFit="1" customWidth="1"/>
    <col min="5381" max="5387" width="17.5703125" style="1" customWidth="1"/>
    <col min="5388" max="5388" width="21.42578125" style="1" bestFit="1" customWidth="1"/>
    <col min="5389" max="5634" width="9.140625" style="1"/>
    <col min="5635" max="5635" width="17.42578125" style="1" customWidth="1"/>
    <col min="5636" max="5636" width="23.85546875" style="1" bestFit="1" customWidth="1"/>
    <col min="5637" max="5643" width="17.5703125" style="1" customWidth="1"/>
    <col min="5644" max="5644" width="21.42578125" style="1" bestFit="1" customWidth="1"/>
    <col min="5645" max="5890" width="9.140625" style="1"/>
    <col min="5891" max="5891" width="17.42578125" style="1" customWidth="1"/>
    <col min="5892" max="5892" width="23.85546875" style="1" bestFit="1" customWidth="1"/>
    <col min="5893" max="5899" width="17.5703125" style="1" customWidth="1"/>
    <col min="5900" max="5900" width="21.42578125" style="1" bestFit="1" customWidth="1"/>
    <col min="5901" max="6146" width="9.140625" style="1"/>
    <col min="6147" max="6147" width="17.42578125" style="1" customWidth="1"/>
    <col min="6148" max="6148" width="23.85546875" style="1" bestFit="1" customWidth="1"/>
    <col min="6149" max="6155" width="17.5703125" style="1" customWidth="1"/>
    <col min="6156" max="6156" width="21.42578125" style="1" bestFit="1" customWidth="1"/>
    <col min="6157" max="6402" width="9.140625" style="1"/>
    <col min="6403" max="6403" width="17.42578125" style="1" customWidth="1"/>
    <col min="6404" max="6404" width="23.85546875" style="1" bestFit="1" customWidth="1"/>
    <col min="6405" max="6411" width="17.5703125" style="1" customWidth="1"/>
    <col min="6412" max="6412" width="21.42578125" style="1" bestFit="1" customWidth="1"/>
    <col min="6413" max="6658" width="9.140625" style="1"/>
    <col min="6659" max="6659" width="17.42578125" style="1" customWidth="1"/>
    <col min="6660" max="6660" width="23.85546875" style="1" bestFit="1" customWidth="1"/>
    <col min="6661" max="6667" width="17.5703125" style="1" customWidth="1"/>
    <col min="6668" max="6668" width="21.42578125" style="1" bestFit="1" customWidth="1"/>
    <col min="6669" max="6914" width="9.140625" style="1"/>
    <col min="6915" max="6915" width="17.42578125" style="1" customWidth="1"/>
    <col min="6916" max="6916" width="23.85546875" style="1" bestFit="1" customWidth="1"/>
    <col min="6917" max="6923" width="17.5703125" style="1" customWidth="1"/>
    <col min="6924" max="6924" width="21.42578125" style="1" bestFit="1" customWidth="1"/>
    <col min="6925" max="7170" width="9.140625" style="1"/>
    <col min="7171" max="7171" width="17.42578125" style="1" customWidth="1"/>
    <col min="7172" max="7172" width="23.85546875" style="1" bestFit="1" customWidth="1"/>
    <col min="7173" max="7179" width="17.5703125" style="1" customWidth="1"/>
    <col min="7180" max="7180" width="21.42578125" style="1" bestFit="1" customWidth="1"/>
    <col min="7181" max="7426" width="9.140625" style="1"/>
    <col min="7427" max="7427" width="17.42578125" style="1" customWidth="1"/>
    <col min="7428" max="7428" width="23.85546875" style="1" bestFit="1" customWidth="1"/>
    <col min="7429" max="7435" width="17.5703125" style="1" customWidth="1"/>
    <col min="7436" max="7436" width="21.42578125" style="1" bestFit="1" customWidth="1"/>
    <col min="7437" max="7682" width="9.140625" style="1"/>
    <col min="7683" max="7683" width="17.42578125" style="1" customWidth="1"/>
    <col min="7684" max="7684" width="23.85546875" style="1" bestFit="1" customWidth="1"/>
    <col min="7685" max="7691" width="17.5703125" style="1" customWidth="1"/>
    <col min="7692" max="7692" width="21.42578125" style="1" bestFit="1" customWidth="1"/>
    <col min="7693" max="7938" width="9.140625" style="1"/>
    <col min="7939" max="7939" width="17.42578125" style="1" customWidth="1"/>
    <col min="7940" max="7940" width="23.85546875" style="1" bestFit="1" customWidth="1"/>
    <col min="7941" max="7947" width="17.5703125" style="1" customWidth="1"/>
    <col min="7948" max="7948" width="21.42578125" style="1" bestFit="1" customWidth="1"/>
    <col min="7949" max="8194" width="9.140625" style="1"/>
    <col min="8195" max="8195" width="17.42578125" style="1" customWidth="1"/>
    <col min="8196" max="8196" width="23.85546875" style="1" bestFit="1" customWidth="1"/>
    <col min="8197" max="8203" width="17.5703125" style="1" customWidth="1"/>
    <col min="8204" max="8204" width="21.42578125" style="1" bestFit="1" customWidth="1"/>
    <col min="8205" max="8450" width="9.140625" style="1"/>
    <col min="8451" max="8451" width="17.42578125" style="1" customWidth="1"/>
    <col min="8452" max="8452" width="23.85546875" style="1" bestFit="1" customWidth="1"/>
    <col min="8453" max="8459" width="17.5703125" style="1" customWidth="1"/>
    <col min="8460" max="8460" width="21.42578125" style="1" bestFit="1" customWidth="1"/>
    <col min="8461" max="8706" width="9.140625" style="1"/>
    <col min="8707" max="8707" width="17.42578125" style="1" customWidth="1"/>
    <col min="8708" max="8708" width="23.85546875" style="1" bestFit="1" customWidth="1"/>
    <col min="8709" max="8715" width="17.5703125" style="1" customWidth="1"/>
    <col min="8716" max="8716" width="21.42578125" style="1" bestFit="1" customWidth="1"/>
    <col min="8717" max="8962" width="9.140625" style="1"/>
    <col min="8963" max="8963" width="17.42578125" style="1" customWidth="1"/>
    <col min="8964" max="8964" width="23.85546875" style="1" bestFit="1" customWidth="1"/>
    <col min="8965" max="8971" width="17.5703125" style="1" customWidth="1"/>
    <col min="8972" max="8972" width="21.42578125" style="1" bestFit="1" customWidth="1"/>
    <col min="8973" max="9218" width="9.140625" style="1"/>
    <col min="9219" max="9219" width="17.42578125" style="1" customWidth="1"/>
    <col min="9220" max="9220" width="23.85546875" style="1" bestFit="1" customWidth="1"/>
    <col min="9221" max="9227" width="17.5703125" style="1" customWidth="1"/>
    <col min="9228" max="9228" width="21.42578125" style="1" bestFit="1" customWidth="1"/>
    <col min="9229" max="9474" width="9.140625" style="1"/>
    <col min="9475" max="9475" width="17.42578125" style="1" customWidth="1"/>
    <col min="9476" max="9476" width="23.85546875" style="1" bestFit="1" customWidth="1"/>
    <col min="9477" max="9483" width="17.5703125" style="1" customWidth="1"/>
    <col min="9484" max="9484" width="21.42578125" style="1" bestFit="1" customWidth="1"/>
    <col min="9485" max="9730" width="9.140625" style="1"/>
    <col min="9731" max="9731" width="17.42578125" style="1" customWidth="1"/>
    <col min="9732" max="9732" width="23.85546875" style="1" bestFit="1" customWidth="1"/>
    <col min="9733" max="9739" width="17.5703125" style="1" customWidth="1"/>
    <col min="9740" max="9740" width="21.42578125" style="1" bestFit="1" customWidth="1"/>
    <col min="9741" max="9986" width="9.140625" style="1"/>
    <col min="9987" max="9987" width="17.42578125" style="1" customWidth="1"/>
    <col min="9988" max="9988" width="23.85546875" style="1" bestFit="1" customWidth="1"/>
    <col min="9989" max="9995" width="17.5703125" style="1" customWidth="1"/>
    <col min="9996" max="9996" width="21.42578125" style="1" bestFit="1" customWidth="1"/>
    <col min="9997" max="10242" width="9.140625" style="1"/>
    <col min="10243" max="10243" width="17.42578125" style="1" customWidth="1"/>
    <col min="10244" max="10244" width="23.85546875" style="1" bestFit="1" customWidth="1"/>
    <col min="10245" max="10251" width="17.5703125" style="1" customWidth="1"/>
    <col min="10252" max="10252" width="21.42578125" style="1" bestFit="1" customWidth="1"/>
    <col min="10253" max="10498" width="9.140625" style="1"/>
    <col min="10499" max="10499" width="17.42578125" style="1" customWidth="1"/>
    <col min="10500" max="10500" width="23.85546875" style="1" bestFit="1" customWidth="1"/>
    <col min="10501" max="10507" width="17.5703125" style="1" customWidth="1"/>
    <col min="10508" max="10508" width="21.42578125" style="1" bestFit="1" customWidth="1"/>
    <col min="10509" max="10754" width="9.140625" style="1"/>
    <col min="10755" max="10755" width="17.42578125" style="1" customWidth="1"/>
    <col min="10756" max="10756" width="23.85546875" style="1" bestFit="1" customWidth="1"/>
    <col min="10757" max="10763" width="17.5703125" style="1" customWidth="1"/>
    <col min="10764" max="10764" width="21.42578125" style="1" bestFit="1" customWidth="1"/>
    <col min="10765" max="11010" width="9.140625" style="1"/>
    <col min="11011" max="11011" width="17.42578125" style="1" customWidth="1"/>
    <col min="11012" max="11012" width="23.85546875" style="1" bestFit="1" customWidth="1"/>
    <col min="11013" max="11019" width="17.5703125" style="1" customWidth="1"/>
    <col min="11020" max="11020" width="21.42578125" style="1" bestFit="1" customWidth="1"/>
    <col min="11021" max="11266" width="9.140625" style="1"/>
    <col min="11267" max="11267" width="17.42578125" style="1" customWidth="1"/>
    <col min="11268" max="11268" width="23.85546875" style="1" bestFit="1" customWidth="1"/>
    <col min="11269" max="11275" width="17.5703125" style="1" customWidth="1"/>
    <col min="11276" max="11276" width="21.42578125" style="1" bestFit="1" customWidth="1"/>
    <col min="11277" max="11522" width="9.140625" style="1"/>
    <col min="11523" max="11523" width="17.42578125" style="1" customWidth="1"/>
    <col min="11524" max="11524" width="23.85546875" style="1" bestFit="1" customWidth="1"/>
    <col min="11525" max="11531" width="17.5703125" style="1" customWidth="1"/>
    <col min="11532" max="11532" width="21.42578125" style="1" bestFit="1" customWidth="1"/>
    <col min="11533" max="11778" width="9.140625" style="1"/>
    <col min="11779" max="11779" width="17.42578125" style="1" customWidth="1"/>
    <col min="11780" max="11780" width="23.85546875" style="1" bestFit="1" customWidth="1"/>
    <col min="11781" max="11787" width="17.5703125" style="1" customWidth="1"/>
    <col min="11788" max="11788" width="21.42578125" style="1" bestFit="1" customWidth="1"/>
    <col min="11789" max="12034" width="9.140625" style="1"/>
    <col min="12035" max="12035" width="17.42578125" style="1" customWidth="1"/>
    <col min="12036" max="12036" width="23.85546875" style="1" bestFit="1" customWidth="1"/>
    <col min="12037" max="12043" width="17.5703125" style="1" customWidth="1"/>
    <col min="12044" max="12044" width="21.42578125" style="1" bestFit="1" customWidth="1"/>
    <col min="12045" max="12290" width="9.140625" style="1"/>
    <col min="12291" max="12291" width="17.42578125" style="1" customWidth="1"/>
    <col min="12292" max="12292" width="23.85546875" style="1" bestFit="1" customWidth="1"/>
    <col min="12293" max="12299" width="17.5703125" style="1" customWidth="1"/>
    <col min="12300" max="12300" width="21.42578125" style="1" bestFit="1" customWidth="1"/>
    <col min="12301" max="12546" width="9.140625" style="1"/>
    <col min="12547" max="12547" width="17.42578125" style="1" customWidth="1"/>
    <col min="12548" max="12548" width="23.85546875" style="1" bestFit="1" customWidth="1"/>
    <col min="12549" max="12555" width="17.5703125" style="1" customWidth="1"/>
    <col min="12556" max="12556" width="21.42578125" style="1" bestFit="1" customWidth="1"/>
    <col min="12557" max="12802" width="9.140625" style="1"/>
    <col min="12803" max="12803" width="17.42578125" style="1" customWidth="1"/>
    <col min="12804" max="12804" width="23.85546875" style="1" bestFit="1" customWidth="1"/>
    <col min="12805" max="12811" width="17.5703125" style="1" customWidth="1"/>
    <col min="12812" max="12812" width="21.42578125" style="1" bestFit="1" customWidth="1"/>
    <col min="12813" max="13058" width="9.140625" style="1"/>
    <col min="13059" max="13059" width="17.42578125" style="1" customWidth="1"/>
    <col min="13060" max="13060" width="23.85546875" style="1" bestFit="1" customWidth="1"/>
    <col min="13061" max="13067" width="17.5703125" style="1" customWidth="1"/>
    <col min="13068" max="13068" width="21.42578125" style="1" bestFit="1" customWidth="1"/>
    <col min="13069" max="13314" width="9.140625" style="1"/>
    <col min="13315" max="13315" width="17.42578125" style="1" customWidth="1"/>
    <col min="13316" max="13316" width="23.85546875" style="1" bestFit="1" customWidth="1"/>
    <col min="13317" max="13323" width="17.5703125" style="1" customWidth="1"/>
    <col min="13324" max="13324" width="21.42578125" style="1" bestFit="1" customWidth="1"/>
    <col min="13325" max="13570" width="9.140625" style="1"/>
    <col min="13571" max="13571" width="17.42578125" style="1" customWidth="1"/>
    <col min="13572" max="13572" width="23.85546875" style="1" bestFit="1" customWidth="1"/>
    <col min="13573" max="13579" width="17.5703125" style="1" customWidth="1"/>
    <col min="13580" max="13580" width="21.42578125" style="1" bestFit="1" customWidth="1"/>
    <col min="13581" max="13826" width="9.140625" style="1"/>
    <col min="13827" max="13827" width="17.42578125" style="1" customWidth="1"/>
    <col min="13828" max="13828" width="23.85546875" style="1" bestFit="1" customWidth="1"/>
    <col min="13829" max="13835" width="17.5703125" style="1" customWidth="1"/>
    <col min="13836" max="13836" width="21.42578125" style="1" bestFit="1" customWidth="1"/>
    <col min="13837" max="14082" width="9.140625" style="1"/>
    <col min="14083" max="14083" width="17.42578125" style="1" customWidth="1"/>
    <col min="14084" max="14084" width="23.85546875" style="1" bestFit="1" customWidth="1"/>
    <col min="14085" max="14091" width="17.5703125" style="1" customWidth="1"/>
    <col min="14092" max="14092" width="21.42578125" style="1" bestFit="1" customWidth="1"/>
    <col min="14093" max="14338" width="9.140625" style="1"/>
    <col min="14339" max="14339" width="17.42578125" style="1" customWidth="1"/>
    <col min="14340" max="14340" width="23.85546875" style="1" bestFit="1" customWidth="1"/>
    <col min="14341" max="14347" width="17.5703125" style="1" customWidth="1"/>
    <col min="14348" max="14348" width="21.42578125" style="1" bestFit="1" customWidth="1"/>
    <col min="14349" max="14594" width="9.140625" style="1"/>
    <col min="14595" max="14595" width="17.42578125" style="1" customWidth="1"/>
    <col min="14596" max="14596" width="23.85546875" style="1" bestFit="1" customWidth="1"/>
    <col min="14597" max="14603" width="17.5703125" style="1" customWidth="1"/>
    <col min="14604" max="14604" width="21.42578125" style="1" bestFit="1" customWidth="1"/>
    <col min="14605" max="14850" width="9.140625" style="1"/>
    <col min="14851" max="14851" width="17.42578125" style="1" customWidth="1"/>
    <col min="14852" max="14852" width="23.85546875" style="1" bestFit="1" customWidth="1"/>
    <col min="14853" max="14859" width="17.5703125" style="1" customWidth="1"/>
    <col min="14860" max="14860" width="21.42578125" style="1" bestFit="1" customWidth="1"/>
    <col min="14861" max="15106" width="9.140625" style="1"/>
    <col min="15107" max="15107" width="17.42578125" style="1" customWidth="1"/>
    <col min="15108" max="15108" width="23.85546875" style="1" bestFit="1" customWidth="1"/>
    <col min="15109" max="15115" width="17.5703125" style="1" customWidth="1"/>
    <col min="15116" max="15116" width="21.42578125" style="1" bestFit="1" customWidth="1"/>
    <col min="15117" max="15362" width="9.140625" style="1"/>
    <col min="15363" max="15363" width="17.42578125" style="1" customWidth="1"/>
    <col min="15364" max="15364" width="23.85546875" style="1" bestFit="1" customWidth="1"/>
    <col min="15365" max="15371" width="17.5703125" style="1" customWidth="1"/>
    <col min="15372" max="15372" width="21.42578125" style="1" bestFit="1" customWidth="1"/>
    <col min="15373" max="15618" width="9.140625" style="1"/>
    <col min="15619" max="15619" width="17.42578125" style="1" customWidth="1"/>
    <col min="15620" max="15620" width="23.85546875" style="1" bestFit="1" customWidth="1"/>
    <col min="15621" max="15627" width="17.5703125" style="1" customWidth="1"/>
    <col min="15628" max="15628" width="21.42578125" style="1" bestFit="1" customWidth="1"/>
    <col min="15629" max="15874" width="9.140625" style="1"/>
    <col min="15875" max="15875" width="17.42578125" style="1" customWidth="1"/>
    <col min="15876" max="15876" width="23.85546875" style="1" bestFit="1" customWidth="1"/>
    <col min="15877" max="15883" width="17.5703125" style="1" customWidth="1"/>
    <col min="15884" max="15884" width="21.42578125" style="1" bestFit="1" customWidth="1"/>
    <col min="15885" max="16130" width="9.140625" style="1"/>
    <col min="16131" max="16131" width="17.42578125" style="1" customWidth="1"/>
    <col min="16132" max="16132" width="23.85546875" style="1" bestFit="1" customWidth="1"/>
    <col min="16133" max="16139" width="17.5703125" style="1" customWidth="1"/>
    <col min="16140" max="16140" width="21.42578125" style="1" bestFit="1" customWidth="1"/>
    <col min="16141" max="16384" width="9.140625" style="1"/>
  </cols>
  <sheetData>
    <row r="1" spans="1:19" x14ac:dyDescent="0.25">
      <c r="A1" s="2"/>
    </row>
    <row r="2" spans="1:19" x14ac:dyDescent="0.25">
      <c r="A2" s="38" t="s">
        <v>8</v>
      </c>
      <c r="B2" s="38"/>
      <c r="C2" s="38"/>
      <c r="D2" s="38"/>
      <c r="E2" s="38"/>
      <c r="F2" s="38"/>
      <c r="G2" s="38"/>
      <c r="H2" s="38"/>
      <c r="I2" s="38"/>
      <c r="J2" s="38"/>
      <c r="K2" s="38"/>
      <c r="L2" s="38"/>
    </row>
    <row r="3" spans="1:19" x14ac:dyDescent="0.25">
      <c r="A3" s="3"/>
      <c r="B3" s="3"/>
      <c r="C3" s="3"/>
      <c r="D3" s="3"/>
      <c r="E3" s="3"/>
      <c r="F3" s="3"/>
      <c r="G3" s="3"/>
      <c r="H3" s="3"/>
      <c r="I3" s="17"/>
      <c r="J3" s="28"/>
      <c r="K3" s="3"/>
      <c r="L3" s="3"/>
    </row>
    <row r="4" spans="1:19" x14ac:dyDescent="0.25">
      <c r="A4" s="39"/>
      <c r="B4" s="39"/>
      <c r="C4" s="39"/>
      <c r="D4" s="39"/>
      <c r="E4" s="39"/>
      <c r="F4" s="39"/>
      <c r="G4" s="39"/>
      <c r="H4" s="39"/>
      <c r="I4" s="39"/>
      <c r="J4" s="39"/>
      <c r="K4" s="39"/>
      <c r="L4" s="39"/>
    </row>
    <row r="5" spans="1:19" s="23" customFormat="1" ht="38.25" customHeight="1" thickBot="1" x14ac:dyDescent="0.3">
      <c r="A5" s="4" t="s">
        <v>0</v>
      </c>
      <c r="B5" s="5"/>
      <c r="C5" s="4">
        <v>2012</v>
      </c>
      <c r="D5" s="4">
        <v>2013</v>
      </c>
      <c r="E5" s="4">
        <v>2014</v>
      </c>
      <c r="F5" s="4">
        <v>2015</v>
      </c>
      <c r="G5" s="4">
        <v>2016</v>
      </c>
      <c r="H5" s="6" t="str">
        <f>"media al 31/12/" &amp; G5</f>
        <v>media al 31/12/2016</v>
      </c>
      <c r="I5" s="18"/>
      <c r="J5" s="29"/>
      <c r="K5" s="7" t="s">
        <v>7</v>
      </c>
      <c r="L5" s="7" t="s">
        <v>11</v>
      </c>
      <c r="M5" s="26" t="s">
        <v>10</v>
      </c>
      <c r="Q5" s="34"/>
    </row>
    <row r="6" spans="1:19" ht="15.75" thickBot="1" x14ac:dyDescent="0.3">
      <c r="A6" s="35" t="s">
        <v>1</v>
      </c>
      <c r="B6" s="8" t="s">
        <v>5</v>
      </c>
      <c r="C6" s="9">
        <v>48728.89</v>
      </c>
      <c r="D6" s="9">
        <v>56040.800000000003</v>
      </c>
      <c r="E6" s="9">
        <v>19543.37</v>
      </c>
      <c r="F6" s="9">
        <v>10785.33</v>
      </c>
      <c r="G6" s="9">
        <v>8962.33</v>
      </c>
      <c r="H6" s="10"/>
      <c r="I6" s="21">
        <f>(1-H8)</f>
        <v>0.20169466685460458</v>
      </c>
      <c r="J6" s="30"/>
      <c r="K6" s="19">
        <v>15890.03</v>
      </c>
      <c r="L6" s="11">
        <f>K6*I6</f>
        <v>3204.9343071596727</v>
      </c>
      <c r="M6" s="25">
        <v>3500</v>
      </c>
      <c r="S6" s="33"/>
    </row>
    <row r="7" spans="1:19" ht="15.75" thickBot="1" x14ac:dyDescent="0.3">
      <c r="A7" s="36"/>
      <c r="B7" s="8" t="s">
        <v>6</v>
      </c>
      <c r="C7" s="9">
        <v>48728.89</v>
      </c>
      <c r="D7" s="9">
        <v>47330.01</v>
      </c>
      <c r="E7" s="9">
        <v>11027.2</v>
      </c>
      <c r="F7" s="9">
        <v>10785.33</v>
      </c>
      <c r="G7" s="9">
        <v>7444.77</v>
      </c>
      <c r="H7" s="10"/>
      <c r="I7" s="21"/>
      <c r="J7" s="30"/>
      <c r="K7" s="20"/>
      <c r="L7" s="11"/>
    </row>
    <row r="8" spans="1:19" ht="15.75" thickBot="1" x14ac:dyDescent="0.3">
      <c r="A8" s="37"/>
      <c r="B8" s="12"/>
      <c r="C8" s="14">
        <f t="shared" ref="C8:G8" si="0">C7/C6</f>
        <v>1</v>
      </c>
      <c r="D8" s="14">
        <f t="shared" si="0"/>
        <v>0.84456342521876915</v>
      </c>
      <c r="E8" s="14">
        <f t="shared" si="0"/>
        <v>0.56424250270040432</v>
      </c>
      <c r="F8" s="14">
        <f t="shared" si="0"/>
        <v>1</v>
      </c>
      <c r="G8" s="14">
        <f t="shared" si="0"/>
        <v>0.83067349673578195</v>
      </c>
      <c r="H8" s="15">
        <f>AVERAGE(E8:G8)</f>
        <v>0.79830533314539542</v>
      </c>
      <c r="I8" s="21"/>
      <c r="J8" s="30"/>
      <c r="K8" s="20"/>
      <c r="L8" s="11"/>
    </row>
    <row r="9" spans="1:19" ht="15.75" thickBot="1" x14ac:dyDescent="0.3">
      <c r="A9" s="35" t="s">
        <v>2</v>
      </c>
      <c r="B9" s="8" t="s">
        <v>5</v>
      </c>
      <c r="C9" s="22">
        <v>0</v>
      </c>
      <c r="D9" s="22">
        <v>0</v>
      </c>
      <c r="E9" s="22">
        <v>0</v>
      </c>
      <c r="F9" s="22">
        <v>0</v>
      </c>
      <c r="G9" s="22">
        <v>0</v>
      </c>
      <c r="H9" s="10"/>
      <c r="I9" s="21">
        <f>(1-H11)</f>
        <v>0</v>
      </c>
      <c r="J9" s="30"/>
      <c r="K9" s="19">
        <v>0</v>
      </c>
      <c r="L9" s="11">
        <f t="shared" ref="L9:L20" si="1">K9*I9</f>
        <v>0</v>
      </c>
    </row>
    <row r="10" spans="1:19" ht="15.75" thickBot="1" x14ac:dyDescent="0.3">
      <c r="A10" s="36"/>
      <c r="B10" s="8" t="s">
        <v>6</v>
      </c>
      <c r="C10" s="22">
        <v>0</v>
      </c>
      <c r="D10" s="22">
        <v>0</v>
      </c>
      <c r="E10" s="22">
        <v>0</v>
      </c>
      <c r="F10" s="22">
        <v>0</v>
      </c>
      <c r="G10" s="22">
        <v>0</v>
      </c>
      <c r="H10" s="10"/>
      <c r="I10" s="21"/>
      <c r="J10" s="30"/>
      <c r="K10" s="20"/>
      <c r="L10" s="11">
        <f t="shared" si="1"/>
        <v>0</v>
      </c>
    </row>
    <row r="11" spans="1:19" ht="15.75" thickBot="1" x14ac:dyDescent="0.3">
      <c r="A11" s="37"/>
      <c r="B11" s="12"/>
      <c r="C11" s="14">
        <v>1</v>
      </c>
      <c r="D11" s="14">
        <v>1</v>
      </c>
      <c r="E11" s="14">
        <v>1</v>
      </c>
      <c r="F11" s="14">
        <v>1</v>
      </c>
      <c r="G11" s="14">
        <v>1</v>
      </c>
      <c r="H11" s="15">
        <f>AVERAGE(E11:G11)</f>
        <v>1</v>
      </c>
      <c r="I11" s="21"/>
      <c r="J11" s="31"/>
      <c r="K11" s="20"/>
      <c r="L11" s="11">
        <f t="shared" si="1"/>
        <v>0</v>
      </c>
    </row>
    <row r="12" spans="1:19" ht="15.75" thickBot="1" x14ac:dyDescent="0.3">
      <c r="A12" s="35" t="s">
        <v>9</v>
      </c>
      <c r="B12" s="8" t="s">
        <v>5</v>
      </c>
      <c r="C12" s="9">
        <v>29558.46</v>
      </c>
      <c r="D12" s="9">
        <v>26926.76</v>
      </c>
      <c r="E12" s="9">
        <v>26874.22</v>
      </c>
      <c r="F12" s="9">
        <v>14002.15</v>
      </c>
      <c r="G12" s="9">
        <v>0</v>
      </c>
      <c r="H12" s="10"/>
      <c r="I12" s="21">
        <f>(1-H14)</f>
        <v>1.9566990201092316E-2</v>
      </c>
      <c r="J12" s="30"/>
      <c r="K12" s="19">
        <v>0</v>
      </c>
      <c r="L12" s="11">
        <f t="shared" si="1"/>
        <v>0</v>
      </c>
    </row>
    <row r="13" spans="1:19" ht="15.75" thickBot="1" x14ac:dyDescent="0.3">
      <c r="A13" s="36"/>
      <c r="B13" s="8" t="s">
        <v>6</v>
      </c>
      <c r="C13" s="9">
        <v>22631.7</v>
      </c>
      <c r="D13" s="9">
        <v>20052.54</v>
      </c>
      <c r="E13" s="9">
        <v>20972.07</v>
      </c>
      <c r="F13" s="9">
        <v>16255.38</v>
      </c>
      <c r="G13" s="9">
        <v>0</v>
      </c>
      <c r="H13" s="10"/>
      <c r="I13" s="21"/>
      <c r="J13" s="30"/>
      <c r="K13" s="19"/>
      <c r="L13" s="11">
        <f t="shared" si="1"/>
        <v>0</v>
      </c>
    </row>
    <row r="14" spans="1:19" ht="15.75" thickBot="1" x14ac:dyDescent="0.3">
      <c r="A14" s="37"/>
      <c r="B14" s="13"/>
      <c r="C14" s="14">
        <f t="shared" ref="C14:F14" si="2">C13/C12</f>
        <v>0.76565896870134642</v>
      </c>
      <c r="D14" s="14">
        <f t="shared" si="2"/>
        <v>0.74470675268766096</v>
      </c>
      <c r="E14" s="14">
        <f t="shared" si="2"/>
        <v>0.78037874215512115</v>
      </c>
      <c r="F14" s="14">
        <f t="shared" si="2"/>
        <v>1.1609202872416022</v>
      </c>
      <c r="G14" s="14">
        <v>1</v>
      </c>
      <c r="H14" s="15">
        <f>AVERAGE(E14:G14)</f>
        <v>0.98043300979890768</v>
      </c>
      <c r="I14" s="21"/>
      <c r="J14" s="31"/>
      <c r="K14" s="19"/>
      <c r="L14" s="11">
        <f t="shared" si="1"/>
        <v>0</v>
      </c>
    </row>
    <row r="15" spans="1:19" ht="15.75" thickBot="1" x14ac:dyDescent="0.3">
      <c r="A15" s="35" t="s">
        <v>3</v>
      </c>
      <c r="B15" s="8" t="s">
        <v>5</v>
      </c>
      <c r="C15" s="9">
        <v>69.83</v>
      </c>
      <c r="D15" s="9">
        <v>18.309999999999999</v>
      </c>
      <c r="E15" s="9">
        <v>0</v>
      </c>
      <c r="F15" s="9">
        <v>1015</v>
      </c>
      <c r="G15" s="9">
        <v>0</v>
      </c>
      <c r="H15" s="10"/>
      <c r="I15" s="21">
        <f>(1-H17)</f>
        <v>0</v>
      </c>
      <c r="J15" s="30"/>
      <c r="K15" s="19">
        <v>0</v>
      </c>
      <c r="L15" s="11">
        <f t="shared" si="1"/>
        <v>0</v>
      </c>
    </row>
    <row r="16" spans="1:19" ht="15.75" thickBot="1" x14ac:dyDescent="0.3">
      <c r="A16" s="36"/>
      <c r="B16" s="8" t="s">
        <v>6</v>
      </c>
      <c r="C16" s="9">
        <v>69.83</v>
      </c>
      <c r="D16" s="9">
        <v>18.309999999999999</v>
      </c>
      <c r="E16" s="9">
        <v>0</v>
      </c>
      <c r="F16" s="9">
        <v>1027.8399999999999</v>
      </c>
      <c r="G16" s="9">
        <v>0</v>
      </c>
      <c r="H16" s="10"/>
      <c r="I16" s="21"/>
      <c r="J16" s="30"/>
      <c r="K16" s="20"/>
      <c r="L16" s="11">
        <f t="shared" si="1"/>
        <v>0</v>
      </c>
    </row>
    <row r="17" spans="1:19" ht="15.75" thickBot="1" x14ac:dyDescent="0.3">
      <c r="A17" s="37"/>
      <c r="B17" s="13"/>
      <c r="C17" s="14">
        <f t="shared" ref="C17:D17" si="3">C16/C15</f>
        <v>1</v>
      </c>
      <c r="D17" s="14">
        <f t="shared" si="3"/>
        <v>1</v>
      </c>
      <c r="E17" s="14">
        <v>1</v>
      </c>
      <c r="F17" s="14">
        <v>1</v>
      </c>
      <c r="G17" s="14">
        <v>1</v>
      </c>
      <c r="H17" s="15">
        <f>AVERAGE(E17:G17)</f>
        <v>1</v>
      </c>
      <c r="I17" s="21"/>
      <c r="J17" s="31"/>
      <c r="K17" s="20"/>
      <c r="L17" s="11">
        <f t="shared" si="1"/>
        <v>0</v>
      </c>
    </row>
    <row r="18" spans="1:19" ht="15.75" thickBot="1" x14ac:dyDescent="0.3">
      <c r="A18" s="35" t="s">
        <v>4</v>
      </c>
      <c r="B18" s="8" t="s">
        <v>5</v>
      </c>
      <c r="C18" s="22">
        <v>0</v>
      </c>
      <c r="D18" s="22">
        <v>0</v>
      </c>
      <c r="E18" s="22">
        <v>0</v>
      </c>
      <c r="F18" s="22">
        <v>0</v>
      </c>
      <c r="G18" s="22">
        <v>0</v>
      </c>
      <c r="H18" s="10"/>
      <c r="I18" s="21">
        <f t="shared" ref="I18" si="4">(1-H20)</f>
        <v>0</v>
      </c>
      <c r="J18" s="30"/>
      <c r="K18" s="19">
        <v>0</v>
      </c>
      <c r="L18" s="11">
        <f t="shared" si="1"/>
        <v>0</v>
      </c>
      <c r="M18" s="25">
        <v>0</v>
      </c>
      <c r="S18" s="33"/>
    </row>
    <row r="19" spans="1:19" ht="15.75" thickBot="1" x14ac:dyDescent="0.3">
      <c r="A19" s="36"/>
      <c r="B19" s="8" t="s">
        <v>6</v>
      </c>
      <c r="C19" s="22">
        <v>0</v>
      </c>
      <c r="D19" s="22">
        <v>0</v>
      </c>
      <c r="E19" s="22">
        <v>0</v>
      </c>
      <c r="F19" s="22">
        <v>0</v>
      </c>
      <c r="G19" s="22">
        <v>0</v>
      </c>
      <c r="H19" s="10"/>
      <c r="I19" s="21"/>
      <c r="J19" s="30"/>
      <c r="K19" s="19"/>
      <c r="L19" s="11">
        <f t="shared" si="1"/>
        <v>0</v>
      </c>
    </row>
    <row r="20" spans="1:19" ht="15.75" thickBot="1" x14ac:dyDescent="0.3">
      <c r="A20" s="37"/>
      <c r="B20" s="13"/>
      <c r="C20" s="14">
        <v>1</v>
      </c>
      <c r="D20" s="14">
        <v>1</v>
      </c>
      <c r="E20" s="14">
        <v>1</v>
      </c>
      <c r="F20" s="14">
        <v>1</v>
      </c>
      <c r="G20" s="14">
        <v>1</v>
      </c>
      <c r="H20" s="15">
        <f>AVERAGE(C20:G20)</f>
        <v>1</v>
      </c>
      <c r="I20" s="21"/>
      <c r="J20" s="31"/>
      <c r="K20" s="19"/>
      <c r="L20" s="11">
        <f t="shared" si="1"/>
        <v>0</v>
      </c>
    </row>
    <row r="21" spans="1:19" x14ac:dyDescent="0.25">
      <c r="A21" s="24"/>
      <c r="B21" s="24"/>
      <c r="C21" s="24"/>
      <c r="D21" s="24"/>
      <c r="E21" s="24"/>
      <c r="F21" s="24"/>
      <c r="G21" s="24"/>
      <c r="H21" s="24"/>
      <c r="I21" s="24"/>
      <c r="J21" s="32"/>
      <c r="K21" s="24"/>
      <c r="L21" s="25">
        <f t="shared" ref="L21:M23" si="5">L6+L9+L12+L15+L18</f>
        <v>3204.9343071596727</v>
      </c>
      <c r="M21" s="25">
        <f t="shared" si="5"/>
        <v>3500</v>
      </c>
    </row>
    <row r="22" spans="1:19" x14ac:dyDescent="0.25">
      <c r="L22" s="25">
        <f t="shared" si="5"/>
        <v>0</v>
      </c>
      <c r="M22" s="25">
        <f t="shared" si="5"/>
        <v>0</v>
      </c>
    </row>
    <row r="23" spans="1:19" x14ac:dyDescent="0.25">
      <c r="L23" s="25">
        <f t="shared" si="5"/>
        <v>0</v>
      </c>
      <c r="M23" s="25">
        <f t="shared" si="5"/>
        <v>0</v>
      </c>
    </row>
  </sheetData>
  <mergeCells count="7">
    <mergeCell ref="A12:A14"/>
    <mergeCell ref="A15:A17"/>
    <mergeCell ref="A18:A20"/>
    <mergeCell ref="A2:L2"/>
    <mergeCell ref="A4:L4"/>
    <mergeCell ref="A6:A8"/>
    <mergeCell ref="A9:A11"/>
  </mergeCells>
  <dataValidations count="2">
    <dataValidation type="list" allowBlank="1" showInputMessage="1" showErrorMessage="1" error="Indicare una delle voci in elenco." sqref="B65535 IZ65535 SV65535 ACR65535 AMN65535 AWJ65535 BGF65535 BQB65535 BZX65535 CJT65535 CTP65535 DDL65535 DNH65535 DXD65535 EGZ65535 EQV65535 FAR65535 FKN65535 FUJ65535 GEF65535 GOB65535 GXX65535 HHT65535 HRP65535 IBL65535 ILH65535 IVD65535 JEZ65535 JOV65535 JYR65535 KIN65535 KSJ65535 LCF65535 LMB65535 LVX65535 MFT65535 MPP65535 MZL65535 NJH65535 NTD65535 OCZ65535 OMV65535 OWR65535 PGN65535 PQJ65535 QAF65535 QKB65535 QTX65535 RDT65535 RNP65535 RXL65535 SHH65535 SRD65535 TAZ65535 TKV65535 TUR65535 UEN65535 UOJ65535 UYF65535 VIB65535 VRX65535 WBT65535 WLP65535 WVL65535 B131071 IZ131071 SV131071 ACR131071 AMN131071 AWJ131071 BGF131071 BQB131071 BZX131071 CJT131071 CTP131071 DDL131071 DNH131071 DXD131071 EGZ131071 EQV131071 FAR131071 FKN131071 FUJ131071 GEF131071 GOB131071 GXX131071 HHT131071 HRP131071 IBL131071 ILH131071 IVD131071 JEZ131071 JOV131071 JYR131071 KIN131071 KSJ131071 LCF131071 LMB131071 LVX131071 MFT131071 MPP131071 MZL131071 NJH131071 NTD131071 OCZ131071 OMV131071 OWR131071 PGN131071 PQJ131071 QAF131071 QKB131071 QTX131071 RDT131071 RNP131071 RXL131071 SHH131071 SRD131071 TAZ131071 TKV131071 TUR131071 UEN131071 UOJ131071 UYF131071 VIB131071 VRX131071 WBT131071 WLP131071 WVL131071 B196607 IZ196607 SV196607 ACR196607 AMN196607 AWJ196607 BGF196607 BQB196607 BZX196607 CJT196607 CTP196607 DDL196607 DNH196607 DXD196607 EGZ196607 EQV196607 FAR196607 FKN196607 FUJ196607 GEF196607 GOB196607 GXX196607 HHT196607 HRP196607 IBL196607 ILH196607 IVD196607 JEZ196607 JOV196607 JYR196607 KIN196607 KSJ196607 LCF196607 LMB196607 LVX196607 MFT196607 MPP196607 MZL196607 NJH196607 NTD196607 OCZ196607 OMV196607 OWR196607 PGN196607 PQJ196607 QAF196607 QKB196607 QTX196607 RDT196607 RNP196607 RXL196607 SHH196607 SRD196607 TAZ196607 TKV196607 TUR196607 UEN196607 UOJ196607 UYF196607 VIB196607 VRX196607 WBT196607 WLP196607 WVL196607 B262143 IZ262143 SV262143 ACR262143 AMN262143 AWJ262143 BGF262143 BQB262143 BZX262143 CJT262143 CTP262143 DDL262143 DNH262143 DXD262143 EGZ262143 EQV262143 FAR262143 FKN262143 FUJ262143 GEF262143 GOB262143 GXX262143 HHT262143 HRP262143 IBL262143 ILH262143 IVD262143 JEZ262143 JOV262143 JYR262143 KIN262143 KSJ262143 LCF262143 LMB262143 LVX262143 MFT262143 MPP262143 MZL262143 NJH262143 NTD262143 OCZ262143 OMV262143 OWR262143 PGN262143 PQJ262143 QAF262143 QKB262143 QTX262143 RDT262143 RNP262143 RXL262143 SHH262143 SRD262143 TAZ262143 TKV262143 TUR262143 UEN262143 UOJ262143 UYF262143 VIB262143 VRX262143 WBT262143 WLP262143 WVL262143 B327679 IZ327679 SV327679 ACR327679 AMN327679 AWJ327679 BGF327679 BQB327679 BZX327679 CJT327679 CTP327679 DDL327679 DNH327679 DXD327679 EGZ327679 EQV327679 FAR327679 FKN327679 FUJ327679 GEF327679 GOB327679 GXX327679 HHT327679 HRP327679 IBL327679 ILH327679 IVD327679 JEZ327679 JOV327679 JYR327679 KIN327679 KSJ327679 LCF327679 LMB327679 LVX327679 MFT327679 MPP327679 MZL327679 NJH327679 NTD327679 OCZ327679 OMV327679 OWR327679 PGN327679 PQJ327679 QAF327679 QKB327679 QTX327679 RDT327679 RNP327679 RXL327679 SHH327679 SRD327679 TAZ327679 TKV327679 TUR327679 UEN327679 UOJ327679 UYF327679 VIB327679 VRX327679 WBT327679 WLP327679 WVL327679 B393215 IZ393215 SV393215 ACR393215 AMN393215 AWJ393215 BGF393215 BQB393215 BZX393215 CJT393215 CTP393215 DDL393215 DNH393215 DXD393215 EGZ393215 EQV393215 FAR393215 FKN393215 FUJ393215 GEF393215 GOB393215 GXX393215 HHT393215 HRP393215 IBL393215 ILH393215 IVD393215 JEZ393215 JOV393215 JYR393215 KIN393215 KSJ393215 LCF393215 LMB393215 LVX393215 MFT393215 MPP393215 MZL393215 NJH393215 NTD393215 OCZ393215 OMV393215 OWR393215 PGN393215 PQJ393215 QAF393215 QKB393215 QTX393215 RDT393215 RNP393215 RXL393215 SHH393215 SRD393215 TAZ393215 TKV393215 TUR393215 UEN393215 UOJ393215 UYF393215 VIB393215 VRX393215 WBT393215 WLP393215 WVL393215 B458751 IZ458751 SV458751 ACR458751 AMN458751 AWJ458751 BGF458751 BQB458751 BZX458751 CJT458751 CTP458751 DDL458751 DNH458751 DXD458751 EGZ458751 EQV458751 FAR458751 FKN458751 FUJ458751 GEF458751 GOB458751 GXX458751 HHT458751 HRP458751 IBL458751 ILH458751 IVD458751 JEZ458751 JOV458751 JYR458751 KIN458751 KSJ458751 LCF458751 LMB458751 LVX458751 MFT458751 MPP458751 MZL458751 NJH458751 NTD458751 OCZ458751 OMV458751 OWR458751 PGN458751 PQJ458751 QAF458751 QKB458751 QTX458751 RDT458751 RNP458751 RXL458751 SHH458751 SRD458751 TAZ458751 TKV458751 TUR458751 UEN458751 UOJ458751 UYF458751 VIB458751 VRX458751 WBT458751 WLP458751 WVL458751 B524287 IZ524287 SV524287 ACR524287 AMN524287 AWJ524287 BGF524287 BQB524287 BZX524287 CJT524287 CTP524287 DDL524287 DNH524287 DXD524287 EGZ524287 EQV524287 FAR524287 FKN524287 FUJ524287 GEF524287 GOB524287 GXX524287 HHT524287 HRP524287 IBL524287 ILH524287 IVD524287 JEZ524287 JOV524287 JYR524287 KIN524287 KSJ524287 LCF524287 LMB524287 LVX524287 MFT524287 MPP524287 MZL524287 NJH524287 NTD524287 OCZ524287 OMV524287 OWR524287 PGN524287 PQJ524287 QAF524287 QKB524287 QTX524287 RDT524287 RNP524287 RXL524287 SHH524287 SRD524287 TAZ524287 TKV524287 TUR524287 UEN524287 UOJ524287 UYF524287 VIB524287 VRX524287 WBT524287 WLP524287 WVL524287 B589823 IZ589823 SV589823 ACR589823 AMN589823 AWJ589823 BGF589823 BQB589823 BZX589823 CJT589823 CTP589823 DDL589823 DNH589823 DXD589823 EGZ589823 EQV589823 FAR589823 FKN589823 FUJ589823 GEF589823 GOB589823 GXX589823 HHT589823 HRP589823 IBL589823 ILH589823 IVD589823 JEZ589823 JOV589823 JYR589823 KIN589823 KSJ589823 LCF589823 LMB589823 LVX589823 MFT589823 MPP589823 MZL589823 NJH589823 NTD589823 OCZ589823 OMV589823 OWR589823 PGN589823 PQJ589823 QAF589823 QKB589823 QTX589823 RDT589823 RNP589823 RXL589823 SHH589823 SRD589823 TAZ589823 TKV589823 TUR589823 UEN589823 UOJ589823 UYF589823 VIB589823 VRX589823 WBT589823 WLP589823 WVL589823 B655359 IZ655359 SV655359 ACR655359 AMN655359 AWJ655359 BGF655359 BQB655359 BZX655359 CJT655359 CTP655359 DDL655359 DNH655359 DXD655359 EGZ655359 EQV655359 FAR655359 FKN655359 FUJ655359 GEF655359 GOB655359 GXX655359 HHT655359 HRP655359 IBL655359 ILH655359 IVD655359 JEZ655359 JOV655359 JYR655359 KIN655359 KSJ655359 LCF655359 LMB655359 LVX655359 MFT655359 MPP655359 MZL655359 NJH655359 NTD655359 OCZ655359 OMV655359 OWR655359 PGN655359 PQJ655359 QAF655359 QKB655359 QTX655359 RDT655359 RNP655359 RXL655359 SHH655359 SRD655359 TAZ655359 TKV655359 TUR655359 UEN655359 UOJ655359 UYF655359 VIB655359 VRX655359 WBT655359 WLP655359 WVL655359 B720895 IZ720895 SV720895 ACR720895 AMN720895 AWJ720895 BGF720895 BQB720895 BZX720895 CJT720895 CTP720895 DDL720895 DNH720895 DXD720895 EGZ720895 EQV720895 FAR720895 FKN720895 FUJ720895 GEF720895 GOB720895 GXX720895 HHT720895 HRP720895 IBL720895 ILH720895 IVD720895 JEZ720895 JOV720895 JYR720895 KIN720895 KSJ720895 LCF720895 LMB720895 LVX720895 MFT720895 MPP720895 MZL720895 NJH720895 NTD720895 OCZ720895 OMV720895 OWR720895 PGN720895 PQJ720895 QAF720895 QKB720895 QTX720895 RDT720895 RNP720895 RXL720895 SHH720895 SRD720895 TAZ720895 TKV720895 TUR720895 UEN720895 UOJ720895 UYF720895 VIB720895 VRX720895 WBT720895 WLP720895 WVL720895 B786431 IZ786431 SV786431 ACR786431 AMN786431 AWJ786431 BGF786431 BQB786431 BZX786431 CJT786431 CTP786431 DDL786431 DNH786431 DXD786431 EGZ786431 EQV786431 FAR786431 FKN786431 FUJ786431 GEF786431 GOB786431 GXX786431 HHT786431 HRP786431 IBL786431 ILH786431 IVD786431 JEZ786431 JOV786431 JYR786431 KIN786431 KSJ786431 LCF786431 LMB786431 LVX786431 MFT786431 MPP786431 MZL786431 NJH786431 NTD786431 OCZ786431 OMV786431 OWR786431 PGN786431 PQJ786431 QAF786431 QKB786431 QTX786431 RDT786431 RNP786431 RXL786431 SHH786431 SRD786431 TAZ786431 TKV786431 TUR786431 UEN786431 UOJ786431 UYF786431 VIB786431 VRX786431 WBT786431 WLP786431 WVL786431 B851967 IZ851967 SV851967 ACR851967 AMN851967 AWJ851967 BGF851967 BQB851967 BZX851967 CJT851967 CTP851967 DDL851967 DNH851967 DXD851967 EGZ851967 EQV851967 FAR851967 FKN851967 FUJ851967 GEF851967 GOB851967 GXX851967 HHT851967 HRP851967 IBL851967 ILH851967 IVD851967 JEZ851967 JOV851967 JYR851967 KIN851967 KSJ851967 LCF851967 LMB851967 LVX851967 MFT851967 MPP851967 MZL851967 NJH851967 NTD851967 OCZ851967 OMV851967 OWR851967 PGN851967 PQJ851967 QAF851967 QKB851967 QTX851967 RDT851967 RNP851967 RXL851967 SHH851967 SRD851967 TAZ851967 TKV851967 TUR851967 UEN851967 UOJ851967 UYF851967 VIB851967 VRX851967 WBT851967 WLP851967 WVL851967 B917503 IZ917503 SV917503 ACR917503 AMN917503 AWJ917503 BGF917503 BQB917503 BZX917503 CJT917503 CTP917503 DDL917503 DNH917503 DXD917503 EGZ917503 EQV917503 FAR917503 FKN917503 FUJ917503 GEF917503 GOB917503 GXX917503 HHT917503 HRP917503 IBL917503 ILH917503 IVD917503 JEZ917503 JOV917503 JYR917503 KIN917503 KSJ917503 LCF917503 LMB917503 LVX917503 MFT917503 MPP917503 MZL917503 NJH917503 NTD917503 OCZ917503 OMV917503 OWR917503 PGN917503 PQJ917503 QAF917503 QKB917503 QTX917503 RDT917503 RNP917503 RXL917503 SHH917503 SRD917503 TAZ917503 TKV917503 TUR917503 UEN917503 UOJ917503 UYF917503 VIB917503 VRX917503 WBT917503 WLP917503 WVL917503 B983039 IZ983039 SV983039 ACR983039 AMN983039 AWJ983039 BGF983039 BQB983039 BZX983039 CJT983039 CTP983039 DDL983039 DNH983039 DXD983039 EGZ983039 EQV983039 FAR983039 FKN983039 FUJ983039 GEF983039 GOB983039 GXX983039 HHT983039 HRP983039 IBL983039 ILH983039 IVD983039 JEZ983039 JOV983039 JYR983039 KIN983039 KSJ983039 LCF983039 LMB983039 LVX983039 MFT983039 MPP983039 MZL983039 NJH983039 NTD983039 OCZ983039 OMV983039 OWR983039 PGN983039 PQJ983039 QAF983039 QKB983039 QTX983039 RDT983039 RNP983039 RXL983039 SHH983039 SRD983039 TAZ983039 TKV983039 TUR983039 UEN983039 UOJ983039 UYF983039 VIB983039 VRX983039 WBT983039 WLP983039 WVL983039">
      <formula1>"2009-2013,2010-2014"</formula1>
    </dataValidation>
    <dataValidation type="decimal" allowBlank="1" showInputMessage="1" showErrorMessage="1" sqref="WVM983040:WVT983060 C65536:L65556 JA65536:JH65556 SW65536:TD65556 ACS65536:ACZ65556 AMO65536:AMV65556 AWK65536:AWR65556 BGG65536:BGN65556 BQC65536:BQJ65556 BZY65536:CAF65556 CJU65536:CKB65556 CTQ65536:CTX65556 DDM65536:DDT65556 DNI65536:DNP65556 DXE65536:DXL65556 EHA65536:EHH65556 EQW65536:ERD65556 FAS65536:FAZ65556 FKO65536:FKV65556 FUK65536:FUR65556 GEG65536:GEN65556 GOC65536:GOJ65556 GXY65536:GYF65556 HHU65536:HIB65556 HRQ65536:HRX65556 IBM65536:IBT65556 ILI65536:ILP65556 IVE65536:IVL65556 JFA65536:JFH65556 JOW65536:JPD65556 JYS65536:JYZ65556 KIO65536:KIV65556 KSK65536:KSR65556 LCG65536:LCN65556 LMC65536:LMJ65556 LVY65536:LWF65556 MFU65536:MGB65556 MPQ65536:MPX65556 MZM65536:MZT65556 NJI65536:NJP65556 NTE65536:NTL65556 ODA65536:ODH65556 OMW65536:OND65556 OWS65536:OWZ65556 PGO65536:PGV65556 PQK65536:PQR65556 QAG65536:QAN65556 QKC65536:QKJ65556 QTY65536:QUF65556 RDU65536:REB65556 RNQ65536:RNX65556 RXM65536:RXT65556 SHI65536:SHP65556 SRE65536:SRL65556 TBA65536:TBH65556 TKW65536:TLD65556 TUS65536:TUZ65556 UEO65536:UEV65556 UOK65536:UOR65556 UYG65536:UYN65556 VIC65536:VIJ65556 VRY65536:VSF65556 WBU65536:WCB65556 WLQ65536:WLX65556 WVM65536:WVT65556 C131072:L131092 JA131072:JH131092 SW131072:TD131092 ACS131072:ACZ131092 AMO131072:AMV131092 AWK131072:AWR131092 BGG131072:BGN131092 BQC131072:BQJ131092 BZY131072:CAF131092 CJU131072:CKB131092 CTQ131072:CTX131092 DDM131072:DDT131092 DNI131072:DNP131092 DXE131072:DXL131092 EHA131072:EHH131092 EQW131072:ERD131092 FAS131072:FAZ131092 FKO131072:FKV131092 FUK131072:FUR131092 GEG131072:GEN131092 GOC131072:GOJ131092 GXY131072:GYF131092 HHU131072:HIB131092 HRQ131072:HRX131092 IBM131072:IBT131092 ILI131072:ILP131092 IVE131072:IVL131092 JFA131072:JFH131092 JOW131072:JPD131092 JYS131072:JYZ131092 KIO131072:KIV131092 KSK131072:KSR131092 LCG131072:LCN131092 LMC131072:LMJ131092 LVY131072:LWF131092 MFU131072:MGB131092 MPQ131072:MPX131092 MZM131072:MZT131092 NJI131072:NJP131092 NTE131072:NTL131092 ODA131072:ODH131092 OMW131072:OND131092 OWS131072:OWZ131092 PGO131072:PGV131092 PQK131072:PQR131092 QAG131072:QAN131092 QKC131072:QKJ131092 QTY131072:QUF131092 RDU131072:REB131092 RNQ131072:RNX131092 RXM131072:RXT131092 SHI131072:SHP131092 SRE131072:SRL131092 TBA131072:TBH131092 TKW131072:TLD131092 TUS131072:TUZ131092 UEO131072:UEV131092 UOK131072:UOR131092 UYG131072:UYN131092 VIC131072:VIJ131092 VRY131072:VSF131092 WBU131072:WCB131092 WLQ131072:WLX131092 WVM131072:WVT131092 C196608:L196628 JA196608:JH196628 SW196608:TD196628 ACS196608:ACZ196628 AMO196608:AMV196628 AWK196608:AWR196628 BGG196608:BGN196628 BQC196608:BQJ196628 BZY196608:CAF196628 CJU196608:CKB196628 CTQ196608:CTX196628 DDM196608:DDT196628 DNI196608:DNP196628 DXE196608:DXL196628 EHA196608:EHH196628 EQW196608:ERD196628 FAS196608:FAZ196628 FKO196608:FKV196628 FUK196608:FUR196628 GEG196608:GEN196628 GOC196608:GOJ196628 GXY196608:GYF196628 HHU196608:HIB196628 HRQ196608:HRX196628 IBM196608:IBT196628 ILI196608:ILP196628 IVE196608:IVL196628 JFA196608:JFH196628 JOW196608:JPD196628 JYS196608:JYZ196628 KIO196608:KIV196628 KSK196608:KSR196628 LCG196608:LCN196628 LMC196608:LMJ196628 LVY196608:LWF196628 MFU196608:MGB196628 MPQ196608:MPX196628 MZM196608:MZT196628 NJI196608:NJP196628 NTE196608:NTL196628 ODA196608:ODH196628 OMW196608:OND196628 OWS196608:OWZ196628 PGO196608:PGV196628 PQK196608:PQR196628 QAG196608:QAN196628 QKC196608:QKJ196628 QTY196608:QUF196628 RDU196608:REB196628 RNQ196608:RNX196628 RXM196608:RXT196628 SHI196608:SHP196628 SRE196608:SRL196628 TBA196608:TBH196628 TKW196608:TLD196628 TUS196608:TUZ196628 UEO196608:UEV196628 UOK196608:UOR196628 UYG196608:UYN196628 VIC196608:VIJ196628 VRY196608:VSF196628 WBU196608:WCB196628 WLQ196608:WLX196628 WVM196608:WVT196628 C262144:L262164 JA262144:JH262164 SW262144:TD262164 ACS262144:ACZ262164 AMO262144:AMV262164 AWK262144:AWR262164 BGG262144:BGN262164 BQC262144:BQJ262164 BZY262144:CAF262164 CJU262144:CKB262164 CTQ262144:CTX262164 DDM262144:DDT262164 DNI262144:DNP262164 DXE262144:DXL262164 EHA262144:EHH262164 EQW262144:ERD262164 FAS262144:FAZ262164 FKO262144:FKV262164 FUK262144:FUR262164 GEG262144:GEN262164 GOC262144:GOJ262164 GXY262144:GYF262164 HHU262144:HIB262164 HRQ262144:HRX262164 IBM262144:IBT262164 ILI262144:ILP262164 IVE262144:IVL262164 JFA262144:JFH262164 JOW262144:JPD262164 JYS262144:JYZ262164 KIO262144:KIV262164 KSK262144:KSR262164 LCG262144:LCN262164 LMC262144:LMJ262164 LVY262144:LWF262164 MFU262144:MGB262164 MPQ262144:MPX262164 MZM262144:MZT262164 NJI262144:NJP262164 NTE262144:NTL262164 ODA262144:ODH262164 OMW262144:OND262164 OWS262144:OWZ262164 PGO262144:PGV262164 PQK262144:PQR262164 QAG262144:QAN262164 QKC262144:QKJ262164 QTY262144:QUF262164 RDU262144:REB262164 RNQ262144:RNX262164 RXM262144:RXT262164 SHI262144:SHP262164 SRE262144:SRL262164 TBA262144:TBH262164 TKW262144:TLD262164 TUS262144:TUZ262164 UEO262144:UEV262164 UOK262144:UOR262164 UYG262144:UYN262164 VIC262144:VIJ262164 VRY262144:VSF262164 WBU262144:WCB262164 WLQ262144:WLX262164 WVM262144:WVT262164 C327680:L327700 JA327680:JH327700 SW327680:TD327700 ACS327680:ACZ327700 AMO327680:AMV327700 AWK327680:AWR327700 BGG327680:BGN327700 BQC327680:BQJ327700 BZY327680:CAF327700 CJU327680:CKB327700 CTQ327680:CTX327700 DDM327680:DDT327700 DNI327680:DNP327700 DXE327680:DXL327700 EHA327680:EHH327700 EQW327680:ERD327700 FAS327680:FAZ327700 FKO327680:FKV327700 FUK327680:FUR327700 GEG327680:GEN327700 GOC327680:GOJ327700 GXY327680:GYF327700 HHU327680:HIB327700 HRQ327680:HRX327700 IBM327680:IBT327700 ILI327680:ILP327700 IVE327680:IVL327700 JFA327680:JFH327700 JOW327680:JPD327700 JYS327680:JYZ327700 KIO327680:KIV327700 KSK327680:KSR327700 LCG327680:LCN327700 LMC327680:LMJ327700 LVY327680:LWF327700 MFU327680:MGB327700 MPQ327680:MPX327700 MZM327680:MZT327700 NJI327680:NJP327700 NTE327680:NTL327700 ODA327680:ODH327700 OMW327680:OND327700 OWS327680:OWZ327700 PGO327680:PGV327700 PQK327680:PQR327700 QAG327680:QAN327700 QKC327680:QKJ327700 QTY327680:QUF327700 RDU327680:REB327700 RNQ327680:RNX327700 RXM327680:RXT327700 SHI327680:SHP327700 SRE327680:SRL327700 TBA327680:TBH327700 TKW327680:TLD327700 TUS327680:TUZ327700 UEO327680:UEV327700 UOK327680:UOR327700 UYG327680:UYN327700 VIC327680:VIJ327700 VRY327680:VSF327700 WBU327680:WCB327700 WLQ327680:WLX327700 WVM327680:WVT327700 C393216:L393236 JA393216:JH393236 SW393216:TD393236 ACS393216:ACZ393236 AMO393216:AMV393236 AWK393216:AWR393236 BGG393216:BGN393236 BQC393216:BQJ393236 BZY393216:CAF393236 CJU393216:CKB393236 CTQ393216:CTX393236 DDM393216:DDT393236 DNI393216:DNP393236 DXE393216:DXL393236 EHA393216:EHH393236 EQW393216:ERD393236 FAS393216:FAZ393236 FKO393216:FKV393236 FUK393216:FUR393236 GEG393216:GEN393236 GOC393216:GOJ393236 GXY393216:GYF393236 HHU393216:HIB393236 HRQ393216:HRX393236 IBM393216:IBT393236 ILI393216:ILP393236 IVE393216:IVL393236 JFA393216:JFH393236 JOW393216:JPD393236 JYS393216:JYZ393236 KIO393216:KIV393236 KSK393216:KSR393236 LCG393216:LCN393236 LMC393216:LMJ393236 LVY393216:LWF393236 MFU393216:MGB393236 MPQ393216:MPX393236 MZM393216:MZT393236 NJI393216:NJP393236 NTE393216:NTL393236 ODA393216:ODH393236 OMW393216:OND393236 OWS393216:OWZ393236 PGO393216:PGV393236 PQK393216:PQR393236 QAG393216:QAN393236 QKC393216:QKJ393236 QTY393216:QUF393236 RDU393216:REB393236 RNQ393216:RNX393236 RXM393216:RXT393236 SHI393216:SHP393236 SRE393216:SRL393236 TBA393216:TBH393236 TKW393216:TLD393236 TUS393216:TUZ393236 UEO393216:UEV393236 UOK393216:UOR393236 UYG393216:UYN393236 VIC393216:VIJ393236 VRY393216:VSF393236 WBU393216:WCB393236 WLQ393216:WLX393236 WVM393216:WVT393236 C458752:L458772 JA458752:JH458772 SW458752:TD458772 ACS458752:ACZ458772 AMO458752:AMV458772 AWK458752:AWR458772 BGG458752:BGN458772 BQC458752:BQJ458772 BZY458752:CAF458772 CJU458752:CKB458772 CTQ458752:CTX458772 DDM458752:DDT458772 DNI458752:DNP458772 DXE458752:DXL458772 EHA458752:EHH458772 EQW458752:ERD458772 FAS458752:FAZ458772 FKO458752:FKV458772 FUK458752:FUR458772 GEG458752:GEN458772 GOC458752:GOJ458772 GXY458752:GYF458772 HHU458752:HIB458772 HRQ458752:HRX458772 IBM458752:IBT458772 ILI458752:ILP458772 IVE458752:IVL458772 JFA458752:JFH458772 JOW458752:JPD458772 JYS458752:JYZ458772 KIO458752:KIV458772 KSK458752:KSR458772 LCG458752:LCN458772 LMC458752:LMJ458772 LVY458752:LWF458772 MFU458752:MGB458772 MPQ458752:MPX458772 MZM458752:MZT458772 NJI458752:NJP458772 NTE458752:NTL458772 ODA458752:ODH458772 OMW458752:OND458772 OWS458752:OWZ458772 PGO458752:PGV458772 PQK458752:PQR458772 QAG458752:QAN458772 QKC458752:QKJ458772 QTY458752:QUF458772 RDU458752:REB458772 RNQ458752:RNX458772 RXM458752:RXT458772 SHI458752:SHP458772 SRE458752:SRL458772 TBA458752:TBH458772 TKW458752:TLD458772 TUS458752:TUZ458772 UEO458752:UEV458772 UOK458752:UOR458772 UYG458752:UYN458772 VIC458752:VIJ458772 VRY458752:VSF458772 WBU458752:WCB458772 WLQ458752:WLX458772 WVM458752:WVT458772 C524288:L524308 JA524288:JH524308 SW524288:TD524308 ACS524288:ACZ524308 AMO524288:AMV524308 AWK524288:AWR524308 BGG524288:BGN524308 BQC524288:BQJ524308 BZY524288:CAF524308 CJU524288:CKB524308 CTQ524288:CTX524308 DDM524288:DDT524308 DNI524288:DNP524308 DXE524288:DXL524308 EHA524288:EHH524308 EQW524288:ERD524308 FAS524288:FAZ524308 FKO524288:FKV524308 FUK524288:FUR524308 GEG524288:GEN524308 GOC524288:GOJ524308 GXY524288:GYF524308 HHU524288:HIB524308 HRQ524288:HRX524308 IBM524288:IBT524308 ILI524288:ILP524308 IVE524288:IVL524308 JFA524288:JFH524308 JOW524288:JPD524308 JYS524288:JYZ524308 KIO524288:KIV524308 KSK524288:KSR524308 LCG524288:LCN524308 LMC524288:LMJ524308 LVY524288:LWF524308 MFU524288:MGB524308 MPQ524288:MPX524308 MZM524288:MZT524308 NJI524288:NJP524308 NTE524288:NTL524308 ODA524288:ODH524308 OMW524288:OND524308 OWS524288:OWZ524308 PGO524288:PGV524308 PQK524288:PQR524308 QAG524288:QAN524308 QKC524288:QKJ524308 QTY524288:QUF524308 RDU524288:REB524308 RNQ524288:RNX524308 RXM524288:RXT524308 SHI524288:SHP524308 SRE524288:SRL524308 TBA524288:TBH524308 TKW524288:TLD524308 TUS524288:TUZ524308 UEO524288:UEV524308 UOK524288:UOR524308 UYG524288:UYN524308 VIC524288:VIJ524308 VRY524288:VSF524308 WBU524288:WCB524308 WLQ524288:WLX524308 WVM524288:WVT524308 C589824:L589844 JA589824:JH589844 SW589824:TD589844 ACS589824:ACZ589844 AMO589824:AMV589844 AWK589824:AWR589844 BGG589824:BGN589844 BQC589824:BQJ589844 BZY589824:CAF589844 CJU589824:CKB589844 CTQ589824:CTX589844 DDM589824:DDT589844 DNI589824:DNP589844 DXE589824:DXL589844 EHA589824:EHH589844 EQW589824:ERD589844 FAS589824:FAZ589844 FKO589824:FKV589844 FUK589824:FUR589844 GEG589824:GEN589844 GOC589824:GOJ589844 GXY589824:GYF589844 HHU589824:HIB589844 HRQ589824:HRX589844 IBM589824:IBT589844 ILI589824:ILP589844 IVE589824:IVL589844 JFA589824:JFH589844 JOW589824:JPD589844 JYS589824:JYZ589844 KIO589824:KIV589844 KSK589824:KSR589844 LCG589824:LCN589844 LMC589824:LMJ589844 LVY589824:LWF589844 MFU589824:MGB589844 MPQ589824:MPX589844 MZM589824:MZT589844 NJI589824:NJP589844 NTE589824:NTL589844 ODA589824:ODH589844 OMW589824:OND589844 OWS589824:OWZ589844 PGO589824:PGV589844 PQK589824:PQR589844 QAG589824:QAN589844 QKC589824:QKJ589844 QTY589824:QUF589844 RDU589824:REB589844 RNQ589824:RNX589844 RXM589824:RXT589844 SHI589824:SHP589844 SRE589824:SRL589844 TBA589824:TBH589844 TKW589824:TLD589844 TUS589824:TUZ589844 UEO589824:UEV589844 UOK589824:UOR589844 UYG589824:UYN589844 VIC589824:VIJ589844 VRY589824:VSF589844 WBU589824:WCB589844 WLQ589824:WLX589844 WVM589824:WVT589844 C655360:L655380 JA655360:JH655380 SW655360:TD655380 ACS655360:ACZ655380 AMO655360:AMV655380 AWK655360:AWR655380 BGG655360:BGN655380 BQC655360:BQJ655380 BZY655360:CAF655380 CJU655360:CKB655380 CTQ655360:CTX655380 DDM655360:DDT655380 DNI655360:DNP655380 DXE655360:DXL655380 EHA655360:EHH655380 EQW655360:ERD655380 FAS655360:FAZ655380 FKO655360:FKV655380 FUK655360:FUR655380 GEG655360:GEN655380 GOC655360:GOJ655380 GXY655360:GYF655380 HHU655360:HIB655380 HRQ655360:HRX655380 IBM655360:IBT655380 ILI655360:ILP655380 IVE655360:IVL655380 JFA655360:JFH655380 JOW655360:JPD655380 JYS655360:JYZ655380 KIO655360:KIV655380 KSK655360:KSR655380 LCG655360:LCN655380 LMC655360:LMJ655380 LVY655360:LWF655380 MFU655360:MGB655380 MPQ655360:MPX655380 MZM655360:MZT655380 NJI655360:NJP655380 NTE655360:NTL655380 ODA655360:ODH655380 OMW655360:OND655380 OWS655360:OWZ655380 PGO655360:PGV655380 PQK655360:PQR655380 QAG655360:QAN655380 QKC655360:QKJ655380 QTY655360:QUF655380 RDU655360:REB655380 RNQ655360:RNX655380 RXM655360:RXT655380 SHI655360:SHP655380 SRE655360:SRL655380 TBA655360:TBH655380 TKW655360:TLD655380 TUS655360:TUZ655380 UEO655360:UEV655380 UOK655360:UOR655380 UYG655360:UYN655380 VIC655360:VIJ655380 VRY655360:VSF655380 WBU655360:WCB655380 WLQ655360:WLX655380 WVM655360:WVT655380 C720896:L720916 JA720896:JH720916 SW720896:TD720916 ACS720896:ACZ720916 AMO720896:AMV720916 AWK720896:AWR720916 BGG720896:BGN720916 BQC720896:BQJ720916 BZY720896:CAF720916 CJU720896:CKB720916 CTQ720896:CTX720916 DDM720896:DDT720916 DNI720896:DNP720916 DXE720896:DXL720916 EHA720896:EHH720916 EQW720896:ERD720916 FAS720896:FAZ720916 FKO720896:FKV720916 FUK720896:FUR720916 GEG720896:GEN720916 GOC720896:GOJ720916 GXY720896:GYF720916 HHU720896:HIB720916 HRQ720896:HRX720916 IBM720896:IBT720916 ILI720896:ILP720916 IVE720896:IVL720916 JFA720896:JFH720916 JOW720896:JPD720916 JYS720896:JYZ720916 KIO720896:KIV720916 KSK720896:KSR720916 LCG720896:LCN720916 LMC720896:LMJ720916 LVY720896:LWF720916 MFU720896:MGB720916 MPQ720896:MPX720916 MZM720896:MZT720916 NJI720896:NJP720916 NTE720896:NTL720916 ODA720896:ODH720916 OMW720896:OND720916 OWS720896:OWZ720916 PGO720896:PGV720916 PQK720896:PQR720916 QAG720896:QAN720916 QKC720896:QKJ720916 QTY720896:QUF720916 RDU720896:REB720916 RNQ720896:RNX720916 RXM720896:RXT720916 SHI720896:SHP720916 SRE720896:SRL720916 TBA720896:TBH720916 TKW720896:TLD720916 TUS720896:TUZ720916 UEO720896:UEV720916 UOK720896:UOR720916 UYG720896:UYN720916 VIC720896:VIJ720916 VRY720896:VSF720916 WBU720896:WCB720916 WLQ720896:WLX720916 WVM720896:WVT720916 C786432:L786452 JA786432:JH786452 SW786432:TD786452 ACS786432:ACZ786452 AMO786432:AMV786452 AWK786432:AWR786452 BGG786432:BGN786452 BQC786432:BQJ786452 BZY786432:CAF786452 CJU786432:CKB786452 CTQ786432:CTX786452 DDM786432:DDT786452 DNI786432:DNP786452 DXE786432:DXL786452 EHA786432:EHH786452 EQW786432:ERD786452 FAS786432:FAZ786452 FKO786432:FKV786452 FUK786432:FUR786452 GEG786432:GEN786452 GOC786432:GOJ786452 GXY786432:GYF786452 HHU786432:HIB786452 HRQ786432:HRX786452 IBM786432:IBT786452 ILI786432:ILP786452 IVE786432:IVL786452 JFA786432:JFH786452 JOW786432:JPD786452 JYS786432:JYZ786452 KIO786432:KIV786452 KSK786432:KSR786452 LCG786432:LCN786452 LMC786432:LMJ786452 LVY786432:LWF786452 MFU786432:MGB786452 MPQ786432:MPX786452 MZM786432:MZT786452 NJI786432:NJP786452 NTE786432:NTL786452 ODA786432:ODH786452 OMW786432:OND786452 OWS786432:OWZ786452 PGO786432:PGV786452 PQK786432:PQR786452 QAG786432:QAN786452 QKC786432:QKJ786452 QTY786432:QUF786452 RDU786432:REB786452 RNQ786432:RNX786452 RXM786432:RXT786452 SHI786432:SHP786452 SRE786432:SRL786452 TBA786432:TBH786452 TKW786432:TLD786452 TUS786432:TUZ786452 UEO786432:UEV786452 UOK786432:UOR786452 UYG786432:UYN786452 VIC786432:VIJ786452 VRY786432:VSF786452 WBU786432:WCB786452 WLQ786432:WLX786452 WVM786432:WVT786452 C851968:L851988 JA851968:JH851988 SW851968:TD851988 ACS851968:ACZ851988 AMO851968:AMV851988 AWK851968:AWR851988 BGG851968:BGN851988 BQC851968:BQJ851988 BZY851968:CAF851988 CJU851968:CKB851988 CTQ851968:CTX851988 DDM851968:DDT851988 DNI851968:DNP851988 DXE851968:DXL851988 EHA851968:EHH851988 EQW851968:ERD851988 FAS851968:FAZ851988 FKO851968:FKV851988 FUK851968:FUR851988 GEG851968:GEN851988 GOC851968:GOJ851988 GXY851968:GYF851988 HHU851968:HIB851988 HRQ851968:HRX851988 IBM851968:IBT851988 ILI851968:ILP851988 IVE851968:IVL851988 JFA851968:JFH851988 JOW851968:JPD851988 JYS851968:JYZ851988 KIO851968:KIV851988 KSK851968:KSR851988 LCG851968:LCN851988 LMC851968:LMJ851988 LVY851968:LWF851988 MFU851968:MGB851988 MPQ851968:MPX851988 MZM851968:MZT851988 NJI851968:NJP851988 NTE851968:NTL851988 ODA851968:ODH851988 OMW851968:OND851988 OWS851968:OWZ851988 PGO851968:PGV851988 PQK851968:PQR851988 QAG851968:QAN851988 QKC851968:QKJ851988 QTY851968:QUF851988 RDU851968:REB851988 RNQ851968:RNX851988 RXM851968:RXT851988 SHI851968:SHP851988 SRE851968:SRL851988 TBA851968:TBH851988 TKW851968:TLD851988 TUS851968:TUZ851988 UEO851968:UEV851988 UOK851968:UOR851988 UYG851968:UYN851988 VIC851968:VIJ851988 VRY851968:VSF851988 WBU851968:WCB851988 WLQ851968:WLX851988 WVM851968:WVT851988 C917504:L917524 JA917504:JH917524 SW917504:TD917524 ACS917504:ACZ917524 AMO917504:AMV917524 AWK917504:AWR917524 BGG917504:BGN917524 BQC917504:BQJ917524 BZY917504:CAF917524 CJU917504:CKB917524 CTQ917504:CTX917524 DDM917504:DDT917524 DNI917504:DNP917524 DXE917504:DXL917524 EHA917504:EHH917524 EQW917504:ERD917524 FAS917504:FAZ917524 FKO917504:FKV917524 FUK917504:FUR917524 GEG917504:GEN917524 GOC917504:GOJ917524 GXY917504:GYF917524 HHU917504:HIB917524 HRQ917504:HRX917524 IBM917504:IBT917524 ILI917504:ILP917524 IVE917504:IVL917524 JFA917504:JFH917524 JOW917504:JPD917524 JYS917504:JYZ917524 KIO917504:KIV917524 KSK917504:KSR917524 LCG917504:LCN917524 LMC917504:LMJ917524 LVY917504:LWF917524 MFU917504:MGB917524 MPQ917504:MPX917524 MZM917504:MZT917524 NJI917504:NJP917524 NTE917504:NTL917524 ODA917504:ODH917524 OMW917504:OND917524 OWS917504:OWZ917524 PGO917504:PGV917524 PQK917504:PQR917524 QAG917504:QAN917524 QKC917504:QKJ917524 QTY917504:QUF917524 RDU917504:REB917524 RNQ917504:RNX917524 RXM917504:RXT917524 SHI917504:SHP917524 SRE917504:SRL917524 TBA917504:TBH917524 TKW917504:TLD917524 TUS917504:TUZ917524 UEO917504:UEV917524 UOK917504:UOR917524 UYG917504:UYN917524 VIC917504:VIJ917524 VRY917504:VSF917524 WBU917504:WCB917524 WLQ917504:WLX917524 WVM917504:WVT917524 C983040:L983060 JA983040:JH983060 SW983040:TD983060 ACS983040:ACZ983060 AMO983040:AMV983060 AWK983040:AWR983060 BGG983040:BGN983060 BQC983040:BQJ983060 BZY983040:CAF983060 CJU983040:CKB983060 CTQ983040:CTX983060 DDM983040:DDT983060 DNI983040:DNP983060 DXE983040:DXL983060 EHA983040:EHH983060 EQW983040:ERD983060 FAS983040:FAZ983060 FKO983040:FKV983060 FUK983040:FUR983060 GEG983040:GEN983060 GOC983040:GOJ983060 GXY983040:GYF983060 HHU983040:HIB983060 HRQ983040:HRX983060 IBM983040:IBT983060 ILI983040:ILP983060 IVE983040:IVL983060 JFA983040:JFH983060 JOW983040:JPD983060 JYS983040:JYZ983060 KIO983040:KIV983060 KSK983040:KSR983060 LCG983040:LCN983060 LMC983040:LMJ983060 LVY983040:LWF983060 MFU983040:MGB983060 MPQ983040:MPX983060 MZM983040:MZT983060 NJI983040:NJP983060 NTE983040:NTL983060 ODA983040:ODH983060 OMW983040:OND983060 OWS983040:OWZ983060 PGO983040:PGV983060 PQK983040:PQR983060 QAG983040:QAN983060 QKC983040:QKJ983060 QTY983040:QUF983060 RDU983040:REB983060 RNQ983040:RNX983060 RXM983040:RXT983060 SHI983040:SHP983060 SRE983040:SRL983060 TBA983040:TBH983060 TKW983040:TLD983060 TUS983040:TUZ983060 UEO983040:UEV983060 UOK983040:UOR983060 UYG983040:UYN983060 VIC983040:VIJ983060 VRY983040:VSF983060 WBU983040:WCB983060 WLQ983040:WLX983060 JA6:JH20 SW6:TD20 ACS6:ACZ20 AMO6:AMV20 AWK6:AWR20 BGG6:BGN20 BQC6:BQJ20 BZY6:CAF20 CJU6:CKB20 CTQ6:CTX20 DDM6:DDT20 DNI6:DNP20 DXE6:DXL20 EHA6:EHH20 EQW6:ERD20 FAS6:FAZ20 FKO6:FKV20 FUK6:FUR20 GEG6:GEN20 GOC6:GOJ20 GXY6:GYF20 HHU6:HIB20 HRQ6:HRX20 IBM6:IBT20 ILI6:ILP20 IVE6:IVL20 JFA6:JFH20 JOW6:JPD20 JYS6:JYZ20 KIO6:KIV20 KSK6:KSR20 LCG6:LCN20 LMC6:LMJ20 LVY6:LWF20 MFU6:MGB20 MPQ6:MPX20 MZM6:MZT20 NJI6:NJP20 NTE6:NTL20 ODA6:ODH20 OMW6:OND20 OWS6:OWZ20 PGO6:PGV20 PQK6:PQR20 QAG6:QAN20 QKC6:QKJ20 QTY6:QUF20 RDU6:REB20 RNQ6:RNX20 RXM6:RXT20 SHI6:SHP20 SRE6:SRL20 TBA6:TBH20 TKW6:TLD20 TUS6:TUZ20 UEO6:UEV20 UOK6:UOR20 UYG6:UYN20 VIC6:VIJ20 VRY6:VSF20 WBU6:WCB20 WLQ6:WLX20 WVM6:WVT20 C6:L20">
      <formula1>-900000000000</formula1>
      <formula2>900000000000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Mirella</dc:creator>
  <cp:lastModifiedBy>Mirella</cp:lastModifiedBy>
  <dcterms:created xsi:type="dcterms:W3CDTF">2016-04-14T07:58:13Z</dcterms:created>
  <dcterms:modified xsi:type="dcterms:W3CDTF">2017-04-08T09:28:31Z</dcterms:modified>
</cp:coreProperties>
</file>