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AGIONERIA\CONTI CONSUNTIVI\CONTO CONSUNTIVO 2016\"/>
    </mc:Choice>
  </mc:AlternateContent>
  <bookViews>
    <workbookView xWindow="0" yWindow="0" windowWidth="24000" windowHeight="9435"/>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H17" i="1"/>
  <c r="I15" i="1" s="1"/>
  <c r="C17" i="1"/>
  <c r="I12" i="1"/>
  <c r="D14" i="1"/>
  <c r="E14" i="1"/>
  <c r="F14" i="1"/>
  <c r="H14" i="1" s="1"/>
  <c r="C14" i="1"/>
  <c r="M23" i="1"/>
  <c r="M22" i="1"/>
  <c r="M21" i="1"/>
  <c r="L23" i="1"/>
  <c r="L22" i="1"/>
  <c r="H11" i="1"/>
  <c r="I9" i="1" s="1"/>
  <c r="C8" i="1"/>
  <c r="D8" i="1"/>
  <c r="H5" i="1" l="1"/>
  <c r="L11" i="1" l="1"/>
  <c r="H20" i="1"/>
  <c r="I18" i="1" s="1"/>
  <c r="L18" i="1" s="1"/>
  <c r="E8" i="1"/>
  <c r="F8" i="1"/>
  <c r="G8" i="1"/>
  <c r="H8" i="1" l="1"/>
  <c r="I6" i="1" s="1"/>
  <c r="L14" i="1"/>
  <c r="L12" i="1"/>
  <c r="L10" i="1"/>
  <c r="L9" i="1"/>
  <c r="L13" i="1"/>
  <c r="L20" i="1"/>
  <c r="L19" i="1"/>
  <c r="L6" i="1" l="1"/>
  <c r="L17" i="1"/>
  <c r="L16" i="1"/>
  <c r="L15" i="1"/>
  <c r="L21" i="1" s="1"/>
</calcChain>
</file>

<file path=xl/sharedStrings.xml><?xml version="1.0" encoding="utf-8"?>
<sst xmlns="http://schemas.openxmlformats.org/spreadsheetml/2006/main" count="20" uniqueCount="12">
  <si>
    <t>Risorse</t>
  </si>
  <si>
    <t>Tarsu-Tia-Tari</t>
  </si>
  <si>
    <t>Recupero evasione (ICI/IMU-TARSU/TIA/TARES-COSAP/TOSAP-altri tributi)</t>
  </si>
  <si>
    <t>Fitti attivi</t>
  </si>
  <si>
    <t xml:space="preserve">Sanzioni per violazione codice della strada </t>
  </si>
  <si>
    <t>Residuo inizo anno</t>
  </si>
  <si>
    <t xml:space="preserve">riscossioni in c/residui </t>
  </si>
  <si>
    <t>Rsiduo al 31,12</t>
  </si>
  <si>
    <t>PROSPETTO DIMOSTRATIVO CALCOLO FONDO CREDITI DI DUBBIA ESIGIBILITA'</t>
  </si>
  <si>
    <t>Canoni di depurazione</t>
  </si>
  <si>
    <t>F.C.D.E. da accantonare in Avanzo</t>
  </si>
  <si>
    <t>F.C.D.E. minimo obbligatorio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</si>
</sst>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0%"/>
    <numFmt numFmtId="165" formatCode="0.000000%"/>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8"/>
      <color theme="1"/>
      <name val="Verdana"/>
      <family val="2"/>
    </font>
    <font>
      <i/>
      <sz val="10"/>
      <color theme="1"/>
      <name val="Verdana"/>
      <family val="2"/>
    </font>
    <font>
      <i/>
      <u/>
      <sz val="10"/>
      <color theme="1"/>
      <name val="Verdana"/>
      <family val="2"/>
    </font>
    <font>
      <b/>
      <sz val="9"/>
      <color rgb="FF000000"/>
      <name val="Verdana"/>
      <family val="2"/>
    </font>
    <font>
      <b/>
      <sz val="9"/>
      <color theme="1"/>
      <name val="Calibri"/>
      <family val="2"/>
    </font>
    <font>
      <b/>
      <sz val="9"/>
      <color rgb="FF000000"/>
      <name val="Calibri"/>
      <family val="2"/>
    </font>
    <font>
      <sz val="8"/>
      <color rgb="FF000000"/>
      <name val="Verdana"/>
      <family val="2"/>
    </font>
    <font>
      <sz val="8"/>
      <color rgb="FFFF0000"/>
      <name val="Verdana"/>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0" fontId="0" fillId="0" borderId="0" xfId="0" applyProtection="1"/>
    <xf numFmtId="0" fontId="5" fillId="0" borderId="0" xfId="0" applyFont="1" applyAlignment="1" applyProtection="1">
      <alignment horizontal="center" vertical="center"/>
    </xf>
    <xf numFmtId="0" fontId="6" fillId="0" borderId="0" xfId="0" applyFont="1" applyAlignment="1" applyProtection="1">
      <alignment horizontal="center" vertical="top" wrapText="1"/>
    </xf>
    <xf numFmtId="0" fontId="7" fillId="0" borderId="1" xfId="0" applyFont="1" applyBorder="1" applyAlignment="1" applyProtection="1">
      <alignment horizontal="center" vertical="center" wrapText="1"/>
    </xf>
    <xf numFmtId="0" fontId="3" fillId="0" borderId="1" xfId="0" applyFont="1" applyBorder="1" applyAlignment="1" applyProtection="1">
      <alignment horizontal="center" wrapText="1"/>
    </xf>
    <xf numFmtId="0" fontId="8" fillId="0" borderId="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0" fillId="0" borderId="4" xfId="0" applyFont="1" applyBorder="1" applyAlignment="1" applyProtection="1">
      <alignment vertical="center" wrapText="1"/>
    </xf>
    <xf numFmtId="4" fontId="0" fillId="2" borderId="1" xfId="0" applyNumberFormat="1" applyFill="1" applyBorder="1" applyProtection="1">
      <protection locked="0"/>
    </xf>
    <xf numFmtId="4" fontId="0" fillId="0" borderId="1" xfId="0" applyNumberFormat="1" applyFont="1" applyFill="1" applyBorder="1" applyProtection="1"/>
    <xf numFmtId="4" fontId="0" fillId="2" borderId="1" xfId="0" applyNumberFormat="1" applyFont="1" applyFill="1" applyBorder="1" applyProtection="1">
      <protection locked="0"/>
    </xf>
    <xf numFmtId="0" fontId="11" fillId="0" borderId="4" xfId="0" applyFont="1" applyBorder="1" applyAlignment="1" applyProtection="1">
      <alignment vertical="center" wrapText="1"/>
    </xf>
    <xf numFmtId="0" fontId="11" fillId="0" borderId="4" xfId="0" applyFont="1" applyFill="1" applyBorder="1" applyAlignment="1" applyProtection="1">
      <alignment vertical="center" wrapText="1"/>
    </xf>
    <xf numFmtId="10" fontId="2" fillId="0" borderId="1" xfId="1" applyNumberFormat="1" applyFont="1" applyFill="1" applyBorder="1" applyProtection="1"/>
    <xf numFmtId="10" fontId="0" fillId="2" borderId="1" xfId="1" applyNumberFormat="1" applyFont="1" applyFill="1" applyBorder="1" applyProtection="1">
      <protection locked="0"/>
    </xf>
    <xf numFmtId="164" fontId="0" fillId="0" borderId="0" xfId="1" applyNumberFormat="1" applyFont="1" applyProtection="1"/>
    <xf numFmtId="164" fontId="6" fillId="0" borderId="0" xfId="1" applyNumberFormat="1" applyFont="1" applyAlignment="1" applyProtection="1">
      <alignment horizontal="center" vertical="top" wrapText="1"/>
    </xf>
    <xf numFmtId="164" fontId="8" fillId="0" borderId="2" xfId="1" applyNumberFormat="1" applyFont="1" applyBorder="1" applyAlignment="1" applyProtection="1">
      <alignment horizontal="center" vertical="center" wrapText="1"/>
    </xf>
    <xf numFmtId="4" fontId="0" fillId="3" borderId="1" xfId="0" applyNumberFormat="1" applyFont="1" applyFill="1" applyBorder="1" applyProtection="1">
      <protection locked="0"/>
    </xf>
    <xf numFmtId="4" fontId="0" fillId="3" borderId="1" xfId="0" applyNumberFormat="1" applyFont="1" applyFill="1" applyBorder="1" applyAlignment="1" applyProtection="1"/>
    <xf numFmtId="164" fontId="0" fillId="3" borderId="1" xfId="1" applyNumberFormat="1" applyFont="1" applyFill="1" applyBorder="1" applyProtection="1"/>
    <xf numFmtId="4" fontId="0" fillId="2" borderId="1" xfId="0" applyNumberFormat="1" applyFill="1" applyBorder="1" applyAlignment="1" applyProtection="1">
      <alignment horizontal="right"/>
      <protection locked="0"/>
    </xf>
    <xf numFmtId="0" fontId="0" fillId="0" borderId="0" xfId="0" applyAlignment="1" applyProtection="1">
      <alignment horizontal="center"/>
    </xf>
    <xf numFmtId="0" fontId="4" fillId="0" borderId="7" xfId="0" applyFont="1" applyBorder="1" applyAlignment="1" applyProtection="1">
      <alignment vertical="top" wrapText="1"/>
    </xf>
    <xf numFmtId="43" fontId="0" fillId="0" borderId="0" xfId="2" applyFont="1" applyProtection="1"/>
    <xf numFmtId="43" fontId="9" fillId="0" borderId="1" xfId="2" applyFont="1" applyBorder="1" applyAlignment="1" applyProtection="1">
      <alignment horizontal="center" vertical="center" wrapText="1"/>
    </xf>
    <xf numFmtId="1" fontId="0" fillId="0" borderId="0" xfId="1" applyNumberFormat="1" applyFont="1" applyProtection="1"/>
    <xf numFmtId="1" fontId="6" fillId="0" borderId="0" xfId="1" applyNumberFormat="1" applyFont="1" applyAlignment="1" applyProtection="1">
      <alignment horizontal="center" vertical="top" wrapText="1"/>
    </xf>
    <xf numFmtId="1" fontId="8" fillId="0" borderId="2" xfId="1" applyNumberFormat="1" applyFont="1" applyBorder="1" applyAlignment="1" applyProtection="1">
      <alignment horizontal="center" vertical="center" wrapText="1"/>
    </xf>
    <xf numFmtId="1" fontId="0" fillId="3" borderId="1" xfId="1" applyNumberFormat="1" applyFont="1" applyFill="1" applyBorder="1" applyProtection="1"/>
    <xf numFmtId="1" fontId="0" fillId="3" borderId="1" xfId="1" applyNumberFormat="1" applyFont="1" applyFill="1" applyBorder="1" applyProtection="1">
      <protection locked="0"/>
    </xf>
    <xf numFmtId="1" fontId="4" fillId="0" borderId="7" xfId="0" applyNumberFormat="1" applyFont="1" applyBorder="1" applyAlignment="1" applyProtection="1">
      <alignment vertical="top" wrapText="1"/>
    </xf>
    <xf numFmtId="165" fontId="0" fillId="0" borderId="0" xfId="1" applyNumberFormat="1" applyFont="1" applyProtection="1"/>
    <xf numFmtId="43" fontId="0" fillId="0" borderId="0" xfId="2" applyFont="1" applyAlignment="1" applyProtection="1">
      <alignment horizontal="center"/>
    </xf>
    <xf numFmtId="0" fontId="10" fillId="0" borderId="3"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6" fillId="0" borderId="0" xfId="0" applyFont="1" applyAlignment="1" applyProtection="1">
      <alignment horizontal="center" vertical="top" wrapText="1"/>
    </xf>
    <xf numFmtId="0" fontId="5" fillId="0" borderId="0" xfId="0" applyFont="1" applyAlignment="1" applyProtection="1">
      <alignment horizontal="center" vertical="top" wrapText="1"/>
    </xf>
  </cellXfs>
  <cellStyles count="3">
    <cellStyle name="Migliaia" xfId="2" builtinId="3"/>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workbookViewId="0">
      <selection activeCell="B5" sqref="B5"/>
    </sheetView>
  </sheetViews>
  <sheetFormatPr defaultRowHeight="15" x14ac:dyDescent="0.25"/>
  <cols>
    <col min="1" max="1" width="17.42578125" style="1" customWidth="1"/>
    <col min="2" max="2" width="23.85546875" style="1" bestFit="1" customWidth="1"/>
    <col min="3" max="7" width="16" style="1" customWidth="1"/>
    <col min="8" max="8" width="10.28515625" style="1" customWidth="1"/>
    <col min="9" max="9" width="10.140625" style="16" bestFit="1" customWidth="1"/>
    <col min="10" max="10" width="9.28515625" style="27" customWidth="1"/>
    <col min="11" max="12" width="15.42578125" style="1" customWidth="1"/>
    <col min="13" max="13" width="15.42578125" style="25" customWidth="1"/>
    <col min="14" max="16" width="9.140625" style="1"/>
    <col min="17" max="17" width="13.28515625" style="25" bestFit="1" customWidth="1"/>
    <col min="18" max="18" width="9.140625" style="1"/>
    <col min="19" max="19" width="11.140625" style="1" bestFit="1" customWidth="1"/>
    <col min="20" max="258" width="9.140625" style="1"/>
    <col min="259" max="259" width="17.42578125" style="1" customWidth="1"/>
    <col min="260" max="260" width="23.85546875" style="1" bestFit="1" customWidth="1"/>
    <col min="261" max="267" width="17.5703125" style="1" customWidth="1"/>
    <col min="268" max="268" width="21.42578125" style="1" bestFit="1" customWidth="1"/>
    <col min="269" max="514" width="9.140625" style="1"/>
    <col min="515" max="515" width="17.42578125" style="1" customWidth="1"/>
    <col min="516" max="516" width="23.85546875" style="1" bestFit="1" customWidth="1"/>
    <col min="517" max="523" width="17.5703125" style="1" customWidth="1"/>
    <col min="524" max="524" width="21.42578125" style="1" bestFit="1" customWidth="1"/>
    <col min="525" max="770" width="9.140625" style="1"/>
    <col min="771" max="771" width="17.42578125" style="1" customWidth="1"/>
    <col min="772" max="772" width="23.85546875" style="1" bestFit="1" customWidth="1"/>
    <col min="773" max="779" width="17.5703125" style="1" customWidth="1"/>
    <col min="780" max="780" width="21.42578125" style="1" bestFit="1" customWidth="1"/>
    <col min="781" max="1026" width="9.140625" style="1"/>
    <col min="1027" max="1027" width="17.42578125" style="1" customWidth="1"/>
    <col min="1028" max="1028" width="23.85546875" style="1" bestFit="1" customWidth="1"/>
    <col min="1029" max="1035" width="17.5703125" style="1" customWidth="1"/>
    <col min="1036" max="1036" width="21.42578125" style="1" bestFit="1" customWidth="1"/>
    <col min="1037" max="1282" width="9.140625" style="1"/>
    <col min="1283" max="1283" width="17.42578125" style="1" customWidth="1"/>
    <col min="1284" max="1284" width="23.85546875" style="1" bestFit="1" customWidth="1"/>
    <col min="1285" max="1291" width="17.5703125" style="1" customWidth="1"/>
    <col min="1292" max="1292" width="21.42578125" style="1" bestFit="1" customWidth="1"/>
    <col min="1293" max="1538" width="9.140625" style="1"/>
    <col min="1539" max="1539" width="17.42578125" style="1" customWidth="1"/>
    <col min="1540" max="1540" width="23.85546875" style="1" bestFit="1" customWidth="1"/>
    <col min="1541" max="1547" width="17.5703125" style="1" customWidth="1"/>
    <col min="1548" max="1548" width="21.42578125" style="1" bestFit="1" customWidth="1"/>
    <col min="1549" max="1794" width="9.140625" style="1"/>
    <col min="1795" max="1795" width="17.42578125" style="1" customWidth="1"/>
    <col min="1796" max="1796" width="23.85546875" style="1" bestFit="1" customWidth="1"/>
    <col min="1797" max="1803" width="17.5703125" style="1" customWidth="1"/>
    <col min="1804" max="1804" width="21.42578125" style="1" bestFit="1" customWidth="1"/>
    <col min="1805" max="2050" width="9.140625" style="1"/>
    <col min="2051" max="2051" width="17.42578125" style="1" customWidth="1"/>
    <col min="2052" max="2052" width="23.85546875" style="1" bestFit="1" customWidth="1"/>
    <col min="2053" max="2059" width="17.5703125" style="1" customWidth="1"/>
    <col min="2060" max="2060" width="21.42578125" style="1" bestFit="1" customWidth="1"/>
    <col min="2061" max="2306" width="9.140625" style="1"/>
    <col min="2307" max="2307" width="17.42578125" style="1" customWidth="1"/>
    <col min="2308" max="2308" width="23.85546875" style="1" bestFit="1" customWidth="1"/>
    <col min="2309" max="2315" width="17.5703125" style="1" customWidth="1"/>
    <col min="2316" max="2316" width="21.42578125" style="1" bestFit="1" customWidth="1"/>
    <col min="2317" max="2562" width="9.140625" style="1"/>
    <col min="2563" max="2563" width="17.42578125" style="1" customWidth="1"/>
    <col min="2564" max="2564" width="23.85546875" style="1" bestFit="1" customWidth="1"/>
    <col min="2565" max="2571" width="17.5703125" style="1" customWidth="1"/>
    <col min="2572" max="2572" width="21.42578125" style="1" bestFit="1" customWidth="1"/>
    <col min="2573" max="2818" width="9.140625" style="1"/>
    <col min="2819" max="2819" width="17.42578125" style="1" customWidth="1"/>
    <col min="2820" max="2820" width="23.85546875" style="1" bestFit="1" customWidth="1"/>
    <col min="2821" max="2827" width="17.5703125" style="1" customWidth="1"/>
    <col min="2828" max="2828" width="21.42578125" style="1" bestFit="1" customWidth="1"/>
    <col min="2829" max="3074" width="9.140625" style="1"/>
    <col min="3075" max="3075" width="17.42578125" style="1" customWidth="1"/>
    <col min="3076" max="3076" width="23.85546875" style="1" bestFit="1" customWidth="1"/>
    <col min="3077" max="3083" width="17.5703125" style="1" customWidth="1"/>
    <col min="3084" max="3084" width="21.42578125" style="1" bestFit="1" customWidth="1"/>
    <col min="3085" max="3330" width="9.140625" style="1"/>
    <col min="3331" max="3331" width="17.42578125" style="1" customWidth="1"/>
    <col min="3332" max="3332" width="23.85546875" style="1" bestFit="1" customWidth="1"/>
    <col min="3333" max="3339" width="17.5703125" style="1" customWidth="1"/>
    <col min="3340" max="3340" width="21.42578125" style="1" bestFit="1" customWidth="1"/>
    <col min="3341" max="3586" width="9.140625" style="1"/>
    <col min="3587" max="3587" width="17.42578125" style="1" customWidth="1"/>
    <col min="3588" max="3588" width="23.85546875" style="1" bestFit="1" customWidth="1"/>
    <col min="3589" max="3595" width="17.5703125" style="1" customWidth="1"/>
    <col min="3596" max="3596" width="21.42578125" style="1" bestFit="1" customWidth="1"/>
    <col min="3597" max="3842" width="9.140625" style="1"/>
    <col min="3843" max="3843" width="17.42578125" style="1" customWidth="1"/>
    <col min="3844" max="3844" width="23.85546875" style="1" bestFit="1" customWidth="1"/>
    <col min="3845" max="3851" width="17.5703125" style="1" customWidth="1"/>
    <col min="3852" max="3852" width="21.42578125" style="1" bestFit="1" customWidth="1"/>
    <col min="3853" max="4098" width="9.140625" style="1"/>
    <col min="4099" max="4099" width="17.42578125" style="1" customWidth="1"/>
    <col min="4100" max="4100" width="23.85546875" style="1" bestFit="1" customWidth="1"/>
    <col min="4101" max="4107" width="17.5703125" style="1" customWidth="1"/>
    <col min="4108" max="4108" width="21.42578125" style="1" bestFit="1" customWidth="1"/>
    <col min="4109" max="4354" width="9.140625" style="1"/>
    <col min="4355" max="4355" width="17.42578125" style="1" customWidth="1"/>
    <col min="4356" max="4356" width="23.85546875" style="1" bestFit="1" customWidth="1"/>
    <col min="4357" max="4363" width="17.5703125" style="1" customWidth="1"/>
    <col min="4364" max="4364" width="21.42578125" style="1" bestFit="1" customWidth="1"/>
    <col min="4365" max="4610" width="9.140625" style="1"/>
    <col min="4611" max="4611" width="17.42578125" style="1" customWidth="1"/>
    <col min="4612" max="4612" width="23.85546875" style="1" bestFit="1" customWidth="1"/>
    <col min="4613" max="4619" width="17.5703125" style="1" customWidth="1"/>
    <col min="4620" max="4620" width="21.42578125" style="1" bestFit="1" customWidth="1"/>
    <col min="4621" max="4866" width="9.140625" style="1"/>
    <col min="4867" max="4867" width="17.42578125" style="1" customWidth="1"/>
    <col min="4868" max="4868" width="23.85546875" style="1" bestFit="1" customWidth="1"/>
    <col min="4869" max="4875" width="17.5703125" style="1" customWidth="1"/>
    <col min="4876" max="4876" width="21.42578125" style="1" bestFit="1" customWidth="1"/>
    <col min="4877" max="5122" width="9.140625" style="1"/>
    <col min="5123" max="5123" width="17.42578125" style="1" customWidth="1"/>
    <col min="5124" max="5124" width="23.85546875" style="1" bestFit="1" customWidth="1"/>
    <col min="5125" max="5131" width="17.5703125" style="1" customWidth="1"/>
    <col min="5132" max="5132" width="21.42578125" style="1" bestFit="1" customWidth="1"/>
    <col min="5133" max="5378" width="9.140625" style="1"/>
    <col min="5379" max="5379" width="17.42578125" style="1" customWidth="1"/>
    <col min="5380" max="5380" width="23.85546875" style="1" bestFit="1" customWidth="1"/>
    <col min="5381" max="5387" width="17.5703125" style="1" customWidth="1"/>
    <col min="5388" max="5388" width="21.42578125" style="1" bestFit="1" customWidth="1"/>
    <col min="5389" max="5634" width="9.140625" style="1"/>
    <col min="5635" max="5635" width="17.42578125" style="1" customWidth="1"/>
    <col min="5636" max="5636" width="23.85546875" style="1" bestFit="1" customWidth="1"/>
    <col min="5637" max="5643" width="17.5703125" style="1" customWidth="1"/>
    <col min="5644" max="5644" width="21.42578125" style="1" bestFit="1" customWidth="1"/>
    <col min="5645" max="5890" width="9.140625" style="1"/>
    <col min="5891" max="5891" width="17.42578125" style="1" customWidth="1"/>
    <col min="5892" max="5892" width="23.85546875" style="1" bestFit="1" customWidth="1"/>
    <col min="5893" max="5899" width="17.5703125" style="1" customWidth="1"/>
    <col min="5900" max="5900" width="21.42578125" style="1" bestFit="1" customWidth="1"/>
    <col min="5901" max="6146" width="9.140625" style="1"/>
    <col min="6147" max="6147" width="17.42578125" style="1" customWidth="1"/>
    <col min="6148" max="6148" width="23.85546875" style="1" bestFit="1" customWidth="1"/>
    <col min="6149" max="6155" width="17.5703125" style="1" customWidth="1"/>
    <col min="6156" max="6156" width="21.42578125" style="1" bestFit="1" customWidth="1"/>
    <col min="6157" max="6402" width="9.140625" style="1"/>
    <col min="6403" max="6403" width="17.42578125" style="1" customWidth="1"/>
    <col min="6404" max="6404" width="23.85546875" style="1" bestFit="1" customWidth="1"/>
    <col min="6405" max="6411" width="17.5703125" style="1" customWidth="1"/>
    <col min="6412" max="6412" width="21.42578125" style="1" bestFit="1" customWidth="1"/>
    <col min="6413" max="6658" width="9.140625" style="1"/>
    <col min="6659" max="6659" width="17.42578125" style="1" customWidth="1"/>
    <col min="6660" max="6660" width="23.85546875" style="1" bestFit="1" customWidth="1"/>
    <col min="6661" max="6667" width="17.5703125" style="1" customWidth="1"/>
    <col min="6668" max="6668" width="21.42578125" style="1" bestFit="1" customWidth="1"/>
    <col min="6669" max="6914" width="9.140625" style="1"/>
    <col min="6915" max="6915" width="17.42578125" style="1" customWidth="1"/>
    <col min="6916" max="6916" width="23.85546875" style="1" bestFit="1" customWidth="1"/>
    <col min="6917" max="6923" width="17.5703125" style="1" customWidth="1"/>
    <col min="6924" max="6924" width="21.42578125" style="1" bestFit="1" customWidth="1"/>
    <col min="6925" max="7170" width="9.140625" style="1"/>
    <col min="7171" max="7171" width="17.42578125" style="1" customWidth="1"/>
    <col min="7172" max="7172" width="23.85546875" style="1" bestFit="1" customWidth="1"/>
    <col min="7173" max="7179" width="17.5703125" style="1" customWidth="1"/>
    <col min="7180" max="7180" width="21.42578125" style="1" bestFit="1" customWidth="1"/>
    <col min="7181" max="7426" width="9.140625" style="1"/>
    <col min="7427" max="7427" width="17.42578125" style="1" customWidth="1"/>
    <col min="7428" max="7428" width="23.85546875" style="1" bestFit="1" customWidth="1"/>
    <col min="7429" max="7435" width="17.5703125" style="1" customWidth="1"/>
    <col min="7436" max="7436" width="21.42578125" style="1" bestFit="1" customWidth="1"/>
    <col min="7437" max="7682" width="9.140625" style="1"/>
    <col min="7683" max="7683" width="17.42578125" style="1" customWidth="1"/>
    <col min="7684" max="7684" width="23.85546875" style="1" bestFit="1" customWidth="1"/>
    <col min="7685" max="7691" width="17.5703125" style="1" customWidth="1"/>
    <col min="7692" max="7692" width="21.42578125" style="1" bestFit="1" customWidth="1"/>
    <col min="7693" max="7938" width="9.140625" style="1"/>
    <col min="7939" max="7939" width="17.42578125" style="1" customWidth="1"/>
    <col min="7940" max="7940" width="23.85546875" style="1" bestFit="1" customWidth="1"/>
    <col min="7941" max="7947" width="17.5703125" style="1" customWidth="1"/>
    <col min="7948" max="7948" width="21.42578125" style="1" bestFit="1" customWidth="1"/>
    <col min="7949" max="8194" width="9.140625" style="1"/>
    <col min="8195" max="8195" width="17.42578125" style="1" customWidth="1"/>
    <col min="8196" max="8196" width="23.85546875" style="1" bestFit="1" customWidth="1"/>
    <col min="8197" max="8203" width="17.5703125" style="1" customWidth="1"/>
    <col min="8204" max="8204" width="21.42578125" style="1" bestFit="1" customWidth="1"/>
    <col min="8205" max="8450" width="9.140625" style="1"/>
    <col min="8451" max="8451" width="17.42578125" style="1" customWidth="1"/>
    <col min="8452" max="8452" width="23.85546875" style="1" bestFit="1" customWidth="1"/>
    <col min="8453" max="8459" width="17.5703125" style="1" customWidth="1"/>
    <col min="8460" max="8460" width="21.42578125" style="1" bestFit="1" customWidth="1"/>
    <col min="8461" max="8706" width="9.140625" style="1"/>
    <col min="8707" max="8707" width="17.42578125" style="1" customWidth="1"/>
    <col min="8708" max="8708" width="23.85546875" style="1" bestFit="1" customWidth="1"/>
    <col min="8709" max="8715" width="17.5703125" style="1" customWidth="1"/>
    <col min="8716" max="8716" width="21.42578125" style="1" bestFit="1" customWidth="1"/>
    <col min="8717" max="8962" width="9.140625" style="1"/>
    <col min="8963" max="8963" width="17.42578125" style="1" customWidth="1"/>
    <col min="8964" max="8964" width="23.85546875" style="1" bestFit="1" customWidth="1"/>
    <col min="8965" max="8971" width="17.5703125" style="1" customWidth="1"/>
    <col min="8972" max="8972" width="21.42578125" style="1" bestFit="1" customWidth="1"/>
    <col min="8973" max="9218" width="9.140625" style="1"/>
    <col min="9219" max="9219" width="17.42578125" style="1" customWidth="1"/>
    <col min="9220" max="9220" width="23.85546875" style="1" bestFit="1" customWidth="1"/>
    <col min="9221" max="9227" width="17.5703125" style="1" customWidth="1"/>
    <col min="9228" max="9228" width="21.42578125" style="1" bestFit="1" customWidth="1"/>
    <col min="9229" max="9474" width="9.140625" style="1"/>
    <col min="9475" max="9475" width="17.42578125" style="1" customWidth="1"/>
    <col min="9476" max="9476" width="23.85546875" style="1" bestFit="1" customWidth="1"/>
    <col min="9477" max="9483" width="17.5703125" style="1" customWidth="1"/>
    <col min="9484" max="9484" width="21.42578125" style="1" bestFit="1" customWidth="1"/>
    <col min="9485" max="9730" width="9.140625" style="1"/>
    <col min="9731" max="9731" width="17.42578125" style="1" customWidth="1"/>
    <col min="9732" max="9732" width="23.85546875" style="1" bestFit="1" customWidth="1"/>
    <col min="9733" max="9739" width="17.5703125" style="1" customWidth="1"/>
    <col min="9740" max="9740" width="21.42578125" style="1" bestFit="1" customWidth="1"/>
    <col min="9741" max="9986" width="9.140625" style="1"/>
    <col min="9987" max="9987" width="17.42578125" style="1" customWidth="1"/>
    <col min="9988" max="9988" width="23.85546875" style="1" bestFit="1" customWidth="1"/>
    <col min="9989" max="9995" width="17.5703125" style="1" customWidth="1"/>
    <col min="9996" max="9996" width="21.42578125" style="1" bestFit="1" customWidth="1"/>
    <col min="9997" max="10242" width="9.140625" style="1"/>
    <col min="10243" max="10243" width="17.42578125" style="1" customWidth="1"/>
    <col min="10244" max="10244" width="23.85546875" style="1" bestFit="1" customWidth="1"/>
    <col min="10245" max="10251" width="17.5703125" style="1" customWidth="1"/>
    <col min="10252" max="10252" width="21.42578125" style="1" bestFit="1" customWidth="1"/>
    <col min="10253" max="10498" width="9.140625" style="1"/>
    <col min="10499" max="10499" width="17.42578125" style="1" customWidth="1"/>
    <col min="10500" max="10500" width="23.85546875" style="1" bestFit="1" customWidth="1"/>
    <col min="10501" max="10507" width="17.5703125" style="1" customWidth="1"/>
    <col min="10508" max="10508" width="21.42578125" style="1" bestFit="1" customWidth="1"/>
    <col min="10509" max="10754" width="9.140625" style="1"/>
    <col min="10755" max="10755" width="17.42578125" style="1" customWidth="1"/>
    <col min="10756" max="10756" width="23.85546875" style="1" bestFit="1" customWidth="1"/>
    <col min="10757" max="10763" width="17.5703125" style="1" customWidth="1"/>
    <col min="10764" max="10764" width="21.42578125" style="1" bestFit="1" customWidth="1"/>
    <col min="10765" max="11010" width="9.140625" style="1"/>
    <col min="11011" max="11011" width="17.42578125" style="1" customWidth="1"/>
    <col min="11012" max="11012" width="23.85546875" style="1" bestFit="1" customWidth="1"/>
    <col min="11013" max="11019" width="17.5703125" style="1" customWidth="1"/>
    <col min="11020" max="11020" width="21.42578125" style="1" bestFit="1" customWidth="1"/>
    <col min="11021" max="11266" width="9.140625" style="1"/>
    <col min="11267" max="11267" width="17.42578125" style="1" customWidth="1"/>
    <col min="11268" max="11268" width="23.85546875" style="1" bestFit="1" customWidth="1"/>
    <col min="11269" max="11275" width="17.5703125" style="1" customWidth="1"/>
    <col min="11276" max="11276" width="21.42578125" style="1" bestFit="1" customWidth="1"/>
    <col min="11277" max="11522" width="9.140625" style="1"/>
    <col min="11523" max="11523" width="17.42578125" style="1" customWidth="1"/>
    <col min="11524" max="11524" width="23.85546875" style="1" bestFit="1" customWidth="1"/>
    <col min="11525" max="11531" width="17.5703125" style="1" customWidth="1"/>
    <col min="11532" max="11532" width="21.42578125" style="1" bestFit="1" customWidth="1"/>
    <col min="11533" max="11778" width="9.140625" style="1"/>
    <col min="11779" max="11779" width="17.42578125" style="1" customWidth="1"/>
    <col min="11780" max="11780" width="23.85546875" style="1" bestFit="1" customWidth="1"/>
    <col min="11781" max="11787" width="17.5703125" style="1" customWidth="1"/>
    <col min="11788" max="11788" width="21.42578125" style="1" bestFit="1" customWidth="1"/>
    <col min="11789" max="12034" width="9.140625" style="1"/>
    <col min="12035" max="12035" width="17.42578125" style="1" customWidth="1"/>
    <col min="12036" max="12036" width="23.85546875" style="1" bestFit="1" customWidth="1"/>
    <col min="12037" max="12043" width="17.5703125" style="1" customWidth="1"/>
    <col min="12044" max="12044" width="21.42578125" style="1" bestFit="1" customWidth="1"/>
    <col min="12045" max="12290" width="9.140625" style="1"/>
    <col min="12291" max="12291" width="17.42578125" style="1" customWidth="1"/>
    <col min="12292" max="12292" width="23.85546875" style="1" bestFit="1" customWidth="1"/>
    <col min="12293" max="12299" width="17.5703125" style="1" customWidth="1"/>
    <col min="12300" max="12300" width="21.42578125" style="1" bestFit="1" customWidth="1"/>
    <col min="12301" max="12546" width="9.140625" style="1"/>
    <col min="12547" max="12547" width="17.42578125" style="1" customWidth="1"/>
    <col min="12548" max="12548" width="23.85546875" style="1" bestFit="1" customWidth="1"/>
    <col min="12549" max="12555" width="17.5703125" style="1" customWidth="1"/>
    <col min="12556" max="12556" width="21.42578125" style="1" bestFit="1" customWidth="1"/>
    <col min="12557" max="12802" width="9.140625" style="1"/>
    <col min="12803" max="12803" width="17.42578125" style="1" customWidth="1"/>
    <col min="12804" max="12804" width="23.85546875" style="1" bestFit="1" customWidth="1"/>
    <col min="12805" max="12811" width="17.5703125" style="1" customWidth="1"/>
    <col min="12812" max="12812" width="21.42578125" style="1" bestFit="1" customWidth="1"/>
    <col min="12813" max="13058" width="9.140625" style="1"/>
    <col min="13059" max="13059" width="17.42578125" style="1" customWidth="1"/>
    <col min="13060" max="13060" width="23.85546875" style="1" bestFit="1" customWidth="1"/>
    <col min="13061" max="13067" width="17.5703125" style="1" customWidth="1"/>
    <col min="13068" max="13068" width="21.42578125" style="1" bestFit="1" customWidth="1"/>
    <col min="13069" max="13314" width="9.140625" style="1"/>
    <col min="13315" max="13315" width="17.42578125" style="1" customWidth="1"/>
    <col min="13316" max="13316" width="23.85546875" style="1" bestFit="1" customWidth="1"/>
    <col min="13317" max="13323" width="17.5703125" style="1" customWidth="1"/>
    <col min="13324" max="13324" width="21.42578125" style="1" bestFit="1" customWidth="1"/>
    <col min="13325" max="13570" width="9.140625" style="1"/>
    <col min="13571" max="13571" width="17.42578125" style="1" customWidth="1"/>
    <col min="13572" max="13572" width="23.85546875" style="1" bestFit="1" customWidth="1"/>
    <col min="13573" max="13579" width="17.5703125" style="1" customWidth="1"/>
    <col min="13580" max="13580" width="21.42578125" style="1" bestFit="1" customWidth="1"/>
    <col min="13581" max="13826" width="9.140625" style="1"/>
    <col min="13827" max="13827" width="17.42578125" style="1" customWidth="1"/>
    <col min="13828" max="13828" width="23.85546875" style="1" bestFit="1" customWidth="1"/>
    <col min="13829" max="13835" width="17.5703125" style="1" customWidth="1"/>
    <col min="13836" max="13836" width="21.42578125" style="1" bestFit="1" customWidth="1"/>
    <col min="13837" max="14082" width="9.140625" style="1"/>
    <col min="14083" max="14083" width="17.42578125" style="1" customWidth="1"/>
    <col min="14084" max="14084" width="23.85546875" style="1" bestFit="1" customWidth="1"/>
    <col min="14085" max="14091" width="17.5703125" style="1" customWidth="1"/>
    <col min="14092" max="14092" width="21.42578125" style="1" bestFit="1" customWidth="1"/>
    <col min="14093" max="14338" width="9.140625" style="1"/>
    <col min="14339" max="14339" width="17.42578125" style="1" customWidth="1"/>
    <col min="14340" max="14340" width="23.85546875" style="1" bestFit="1" customWidth="1"/>
    <col min="14341" max="14347" width="17.5703125" style="1" customWidth="1"/>
    <col min="14348" max="14348" width="21.42578125" style="1" bestFit="1" customWidth="1"/>
    <col min="14349" max="14594" width="9.140625" style="1"/>
    <col min="14595" max="14595" width="17.42578125" style="1" customWidth="1"/>
    <col min="14596" max="14596" width="23.85546875" style="1" bestFit="1" customWidth="1"/>
    <col min="14597" max="14603" width="17.5703125" style="1" customWidth="1"/>
    <col min="14604" max="14604" width="21.42578125" style="1" bestFit="1" customWidth="1"/>
    <col min="14605" max="14850" width="9.140625" style="1"/>
    <col min="14851" max="14851" width="17.42578125" style="1" customWidth="1"/>
    <col min="14852" max="14852" width="23.85546875" style="1" bestFit="1" customWidth="1"/>
    <col min="14853" max="14859" width="17.5703125" style="1" customWidth="1"/>
    <col min="14860" max="14860" width="21.42578125" style="1" bestFit="1" customWidth="1"/>
    <col min="14861" max="15106" width="9.140625" style="1"/>
    <col min="15107" max="15107" width="17.42578125" style="1" customWidth="1"/>
    <col min="15108" max="15108" width="23.85546875" style="1" bestFit="1" customWidth="1"/>
    <col min="15109" max="15115" width="17.5703125" style="1" customWidth="1"/>
    <col min="15116" max="15116" width="21.42578125" style="1" bestFit="1" customWidth="1"/>
    <col min="15117" max="15362" width="9.140625" style="1"/>
    <col min="15363" max="15363" width="17.42578125" style="1" customWidth="1"/>
    <col min="15364" max="15364" width="23.85546875" style="1" bestFit="1" customWidth="1"/>
    <col min="15365" max="15371" width="17.5703125" style="1" customWidth="1"/>
    <col min="15372" max="15372" width="21.42578125" style="1" bestFit="1" customWidth="1"/>
    <col min="15373" max="15618" width="9.140625" style="1"/>
    <col min="15619" max="15619" width="17.42578125" style="1" customWidth="1"/>
    <col min="15620" max="15620" width="23.85546875" style="1" bestFit="1" customWidth="1"/>
    <col min="15621" max="15627" width="17.5703125" style="1" customWidth="1"/>
    <col min="15628" max="15628" width="21.42578125" style="1" bestFit="1" customWidth="1"/>
    <col min="15629" max="15874" width="9.140625" style="1"/>
    <col min="15875" max="15875" width="17.42578125" style="1" customWidth="1"/>
    <col min="15876" max="15876" width="23.85546875" style="1" bestFit="1" customWidth="1"/>
    <col min="15877" max="15883" width="17.5703125" style="1" customWidth="1"/>
    <col min="15884" max="15884" width="21.42578125" style="1" bestFit="1" customWidth="1"/>
    <col min="15885" max="16130" width="9.140625" style="1"/>
    <col min="16131" max="16131" width="17.42578125" style="1" customWidth="1"/>
    <col min="16132" max="16132" width="23.85546875" style="1" bestFit="1" customWidth="1"/>
    <col min="16133" max="16139" width="17.5703125" style="1" customWidth="1"/>
    <col min="16140" max="16140" width="21.42578125" style="1" bestFit="1" customWidth="1"/>
    <col min="16141" max="16384" width="9.140625" style="1"/>
  </cols>
  <sheetData>
    <row r="1" spans="1:19" x14ac:dyDescent="0.25">
      <c r="A1" s="2"/>
    </row>
    <row r="2" spans="1:19" x14ac:dyDescent="0.25">
      <c r="A2" s="38" t="s">
        <v>8</v>
      </c>
      <c r="B2" s="38"/>
      <c r="C2" s="38"/>
      <c r="D2" s="38"/>
      <c r="E2" s="38"/>
      <c r="F2" s="38"/>
      <c r="G2" s="38"/>
      <c r="H2" s="38"/>
      <c r="I2" s="38"/>
      <c r="J2" s="38"/>
      <c r="K2" s="38"/>
      <c r="L2" s="38"/>
    </row>
    <row r="3" spans="1:19" x14ac:dyDescent="0.25">
      <c r="A3" s="3"/>
      <c r="B3" s="3"/>
      <c r="C3" s="3"/>
      <c r="D3" s="3"/>
      <c r="E3" s="3"/>
      <c r="F3" s="3"/>
      <c r="G3" s="3"/>
      <c r="H3" s="3"/>
      <c r="I3" s="17"/>
      <c r="J3" s="28"/>
      <c r="K3" s="3"/>
      <c r="L3" s="3"/>
    </row>
    <row r="4" spans="1:19" x14ac:dyDescent="0.25">
      <c r="A4" s="39"/>
      <c r="B4" s="39"/>
      <c r="C4" s="39"/>
      <c r="D4" s="39"/>
      <c r="E4" s="39"/>
      <c r="F4" s="39"/>
      <c r="G4" s="39"/>
      <c r="H4" s="39"/>
      <c r="I4" s="39"/>
      <c r="J4" s="39"/>
      <c r="K4" s="39"/>
      <c r="L4" s="39"/>
    </row>
    <row r="5" spans="1:19" s="23" customFormat="1" ht="38.25" customHeight="1" thickBot="1" x14ac:dyDescent="0.3">
      <c r="A5" s="4" t="s">
        <v>0</v>
      </c>
      <c r="B5" s="5"/>
      <c r="C5" s="4">
        <v>2012</v>
      </c>
      <c r="D5" s="4">
        <v>2013</v>
      </c>
      <c r="E5" s="4">
        <v>2014</v>
      </c>
      <c r="F5" s="4">
        <v>2015</v>
      </c>
      <c r="G5" s="4">
        <v>2016</v>
      </c>
      <c r="H5" s="6" t="str">
        <f>"media al 31/12/" &amp; G5</f>
        <v>media al 31/12/2016</v>
      </c>
      <c r="I5" s="18"/>
      <c r="J5" s="29"/>
      <c r="K5" s="7" t="s">
        <v>7</v>
      </c>
      <c r="L5" s="7" t="s">
        <v>11</v>
      </c>
      <c r="M5" s="26" t="s">
        <v>10</v>
      </c>
      <c r="Q5" s="34"/>
    </row>
    <row r="6" spans="1:19" ht="15.75" thickBot="1" x14ac:dyDescent="0.3">
      <c r="A6" s="35" t="s">
        <v>1</v>
      </c>
      <c r="B6" s="8" t="s">
        <v>5</v>
      </c>
      <c r="C6" s="9">
        <v>48728.89</v>
      </c>
      <c r="D6" s="9">
        <v>56040.800000000003</v>
      </c>
      <c r="E6" s="9">
        <v>19543.37</v>
      </c>
      <c r="F6" s="9">
        <v>10785.33</v>
      </c>
      <c r="G6" s="9">
        <v>8962.33</v>
      </c>
      <c r="H6" s="10"/>
      <c r="I6" s="21">
        <f>(1-H8)</f>
        <v>0.20169466685460458</v>
      </c>
      <c r="J6" s="30"/>
      <c r="K6" s="19">
        <v>15890.03</v>
      </c>
      <c r="L6" s="11">
        <f>K6*I6</f>
        <v>3204.9343071596727</v>
      </c>
      <c r="M6" s="25">
        <v>3500</v>
      </c>
      <c r="S6" s="33"/>
    </row>
    <row r="7" spans="1:19" ht="15.75" thickBot="1" x14ac:dyDescent="0.3">
      <c r="A7" s="36"/>
      <c r="B7" s="8" t="s">
        <v>6</v>
      </c>
      <c r="C7" s="9">
        <v>48728.89</v>
      </c>
      <c r="D7" s="9">
        <v>47330.01</v>
      </c>
      <c r="E7" s="9">
        <v>11027.2</v>
      </c>
      <c r="F7" s="9">
        <v>10785.33</v>
      </c>
      <c r="G7" s="9">
        <v>7444.77</v>
      </c>
      <c r="H7" s="10"/>
      <c r="I7" s="21"/>
      <c r="J7" s="30"/>
      <c r="K7" s="20"/>
      <c r="L7" s="11"/>
    </row>
    <row r="8" spans="1:19" ht="15.75" thickBot="1" x14ac:dyDescent="0.3">
      <c r="A8" s="37"/>
      <c r="B8" s="12"/>
      <c r="C8" s="14">
        <f t="shared" ref="C8:G8" si="0">C7/C6</f>
        <v>1</v>
      </c>
      <c r="D8" s="14">
        <f t="shared" si="0"/>
        <v>0.84456342521876915</v>
      </c>
      <c r="E8" s="14">
        <f t="shared" si="0"/>
        <v>0.56424250270040432</v>
      </c>
      <c r="F8" s="14">
        <f t="shared" si="0"/>
        <v>1</v>
      </c>
      <c r="G8" s="14">
        <f t="shared" si="0"/>
        <v>0.83067349673578195</v>
      </c>
      <c r="H8" s="15">
        <f>AVERAGE(E8:G8)</f>
        <v>0.79830533314539542</v>
      </c>
      <c r="I8" s="21"/>
      <c r="J8" s="30"/>
      <c r="K8" s="20"/>
      <c r="L8" s="11"/>
    </row>
    <row r="9" spans="1:19" ht="15.75" thickBot="1" x14ac:dyDescent="0.3">
      <c r="A9" s="35" t="s">
        <v>2</v>
      </c>
      <c r="B9" s="8" t="s">
        <v>5</v>
      </c>
      <c r="C9" s="22">
        <v>0</v>
      </c>
      <c r="D9" s="22">
        <v>0</v>
      </c>
      <c r="E9" s="22">
        <v>0</v>
      </c>
      <c r="F9" s="22">
        <v>0</v>
      </c>
      <c r="G9" s="22">
        <v>0</v>
      </c>
      <c r="H9" s="10"/>
      <c r="I9" s="21">
        <f>(1-H11)</f>
        <v>0</v>
      </c>
      <c r="J9" s="30"/>
      <c r="K9" s="19">
        <v>0</v>
      </c>
      <c r="L9" s="11">
        <f t="shared" ref="L9:L20" si="1">K9*I9</f>
        <v>0</v>
      </c>
    </row>
    <row r="10" spans="1:19" ht="15.75" thickBot="1" x14ac:dyDescent="0.3">
      <c r="A10" s="36"/>
      <c r="B10" s="8" t="s">
        <v>6</v>
      </c>
      <c r="C10" s="22">
        <v>0</v>
      </c>
      <c r="D10" s="22">
        <v>0</v>
      </c>
      <c r="E10" s="22">
        <v>0</v>
      </c>
      <c r="F10" s="22">
        <v>0</v>
      </c>
      <c r="G10" s="22">
        <v>0</v>
      </c>
      <c r="H10" s="10"/>
      <c r="I10" s="21"/>
      <c r="J10" s="30"/>
      <c r="K10" s="20"/>
      <c r="L10" s="11">
        <f t="shared" si="1"/>
        <v>0</v>
      </c>
    </row>
    <row r="11" spans="1:19" ht="15.75" thickBot="1" x14ac:dyDescent="0.3">
      <c r="A11" s="37"/>
      <c r="B11" s="12"/>
      <c r="C11" s="14">
        <v>1</v>
      </c>
      <c r="D11" s="14">
        <v>1</v>
      </c>
      <c r="E11" s="14">
        <v>1</v>
      </c>
      <c r="F11" s="14">
        <v>1</v>
      </c>
      <c r="G11" s="14">
        <v>1</v>
      </c>
      <c r="H11" s="15">
        <f>AVERAGE(E11:G11)</f>
        <v>1</v>
      </c>
      <c r="I11" s="21"/>
      <c r="J11" s="31"/>
      <c r="K11" s="20"/>
      <c r="L11" s="11">
        <f t="shared" si="1"/>
        <v>0</v>
      </c>
    </row>
    <row r="12" spans="1:19" ht="15.75" thickBot="1" x14ac:dyDescent="0.3">
      <c r="A12" s="35" t="s">
        <v>9</v>
      </c>
      <c r="B12" s="8" t="s">
        <v>5</v>
      </c>
      <c r="C12" s="9">
        <v>29558.46</v>
      </c>
      <c r="D12" s="9">
        <v>26926.76</v>
      </c>
      <c r="E12" s="9">
        <v>26874.22</v>
      </c>
      <c r="F12" s="9">
        <v>14002.15</v>
      </c>
      <c r="G12" s="9">
        <v>0</v>
      </c>
      <c r="H12" s="10"/>
      <c r="I12" s="21">
        <f>(1-H14)</f>
        <v>1.9566990201092316E-2</v>
      </c>
      <c r="J12" s="30"/>
      <c r="K12" s="19">
        <v>0</v>
      </c>
      <c r="L12" s="11">
        <f t="shared" si="1"/>
        <v>0</v>
      </c>
    </row>
    <row r="13" spans="1:19" ht="15.75" thickBot="1" x14ac:dyDescent="0.3">
      <c r="A13" s="36"/>
      <c r="B13" s="8" t="s">
        <v>6</v>
      </c>
      <c r="C13" s="9">
        <v>22631.7</v>
      </c>
      <c r="D13" s="9">
        <v>20052.54</v>
      </c>
      <c r="E13" s="9">
        <v>20972.07</v>
      </c>
      <c r="F13" s="9">
        <v>16255.38</v>
      </c>
      <c r="G13" s="9">
        <v>0</v>
      </c>
      <c r="H13" s="10"/>
      <c r="I13" s="21"/>
      <c r="J13" s="30"/>
      <c r="K13" s="19"/>
      <c r="L13" s="11">
        <f t="shared" si="1"/>
        <v>0</v>
      </c>
    </row>
    <row r="14" spans="1:19" ht="15.75" thickBot="1" x14ac:dyDescent="0.3">
      <c r="A14" s="37"/>
      <c r="B14" s="13"/>
      <c r="C14" s="14">
        <f t="shared" ref="C14:F14" si="2">C13/C12</f>
        <v>0.76565896870134642</v>
      </c>
      <c r="D14" s="14">
        <f t="shared" si="2"/>
        <v>0.74470675268766096</v>
      </c>
      <c r="E14" s="14">
        <f t="shared" si="2"/>
        <v>0.78037874215512115</v>
      </c>
      <c r="F14" s="14">
        <f t="shared" si="2"/>
        <v>1.1609202872416022</v>
      </c>
      <c r="G14" s="14">
        <v>1</v>
      </c>
      <c r="H14" s="15">
        <f>AVERAGE(E14:G14)</f>
        <v>0.98043300979890768</v>
      </c>
      <c r="I14" s="21"/>
      <c r="J14" s="31"/>
      <c r="K14" s="19"/>
      <c r="L14" s="11">
        <f t="shared" si="1"/>
        <v>0</v>
      </c>
    </row>
    <row r="15" spans="1:19" ht="15.75" thickBot="1" x14ac:dyDescent="0.3">
      <c r="A15" s="35" t="s">
        <v>3</v>
      </c>
      <c r="B15" s="8" t="s">
        <v>5</v>
      </c>
      <c r="C15" s="9">
        <v>69.83</v>
      </c>
      <c r="D15" s="9">
        <v>18.309999999999999</v>
      </c>
      <c r="E15" s="9">
        <v>0</v>
      </c>
      <c r="F15" s="9">
        <v>1015</v>
      </c>
      <c r="G15" s="9">
        <v>0</v>
      </c>
      <c r="H15" s="10"/>
      <c r="I15" s="21">
        <f>(1-H17)</f>
        <v>0</v>
      </c>
      <c r="J15" s="30"/>
      <c r="K15" s="19">
        <v>0</v>
      </c>
      <c r="L15" s="11">
        <f t="shared" si="1"/>
        <v>0</v>
      </c>
    </row>
    <row r="16" spans="1:19" ht="15.75" thickBot="1" x14ac:dyDescent="0.3">
      <c r="A16" s="36"/>
      <c r="B16" s="8" t="s">
        <v>6</v>
      </c>
      <c r="C16" s="9">
        <v>69.83</v>
      </c>
      <c r="D16" s="9">
        <v>18.309999999999999</v>
      </c>
      <c r="E16" s="9">
        <v>0</v>
      </c>
      <c r="F16" s="9">
        <v>1027.8399999999999</v>
      </c>
      <c r="G16" s="9">
        <v>0</v>
      </c>
      <c r="H16" s="10"/>
      <c r="I16" s="21"/>
      <c r="J16" s="30"/>
      <c r="K16" s="20"/>
      <c r="L16" s="11">
        <f t="shared" si="1"/>
        <v>0</v>
      </c>
    </row>
    <row r="17" spans="1:19" ht="15.75" thickBot="1" x14ac:dyDescent="0.3">
      <c r="A17" s="37"/>
      <c r="B17" s="13"/>
      <c r="C17" s="14">
        <f t="shared" ref="C17:D17" si="3">C16/C15</f>
        <v>1</v>
      </c>
      <c r="D17" s="14">
        <f t="shared" si="3"/>
        <v>1</v>
      </c>
      <c r="E17" s="14">
        <v>1</v>
      </c>
      <c r="F17" s="14">
        <v>1</v>
      </c>
      <c r="G17" s="14">
        <v>1</v>
      </c>
      <c r="H17" s="15">
        <f>AVERAGE(E17:G17)</f>
        <v>1</v>
      </c>
      <c r="I17" s="21"/>
      <c r="J17" s="31"/>
      <c r="K17" s="20"/>
      <c r="L17" s="11">
        <f t="shared" si="1"/>
        <v>0</v>
      </c>
    </row>
    <row r="18" spans="1:19" ht="15.75" thickBot="1" x14ac:dyDescent="0.3">
      <c r="A18" s="35" t="s">
        <v>4</v>
      </c>
      <c r="B18" s="8" t="s">
        <v>5</v>
      </c>
      <c r="C18" s="22">
        <v>0</v>
      </c>
      <c r="D18" s="22">
        <v>0</v>
      </c>
      <c r="E18" s="22">
        <v>0</v>
      </c>
      <c r="F18" s="22">
        <v>0</v>
      </c>
      <c r="G18" s="22">
        <v>0</v>
      </c>
      <c r="H18" s="10"/>
      <c r="I18" s="21">
        <f t="shared" ref="I18" si="4">(1-H20)</f>
        <v>0</v>
      </c>
      <c r="J18" s="30"/>
      <c r="K18" s="19">
        <v>0</v>
      </c>
      <c r="L18" s="11">
        <f t="shared" si="1"/>
        <v>0</v>
      </c>
      <c r="M18" s="25">
        <v>0</v>
      </c>
      <c r="S18" s="33"/>
    </row>
    <row r="19" spans="1:19" ht="15.75" thickBot="1" x14ac:dyDescent="0.3">
      <c r="A19" s="36"/>
      <c r="B19" s="8" t="s">
        <v>6</v>
      </c>
      <c r="C19" s="22">
        <v>0</v>
      </c>
      <c r="D19" s="22">
        <v>0</v>
      </c>
      <c r="E19" s="22">
        <v>0</v>
      </c>
      <c r="F19" s="22">
        <v>0</v>
      </c>
      <c r="G19" s="22">
        <v>0</v>
      </c>
      <c r="H19" s="10"/>
      <c r="I19" s="21"/>
      <c r="J19" s="30"/>
      <c r="K19" s="19"/>
      <c r="L19" s="11">
        <f t="shared" si="1"/>
        <v>0</v>
      </c>
    </row>
    <row r="20" spans="1:19" ht="15.75" thickBot="1" x14ac:dyDescent="0.3">
      <c r="A20" s="37"/>
      <c r="B20" s="13"/>
      <c r="C20" s="14">
        <v>1</v>
      </c>
      <c r="D20" s="14">
        <v>1</v>
      </c>
      <c r="E20" s="14">
        <v>1</v>
      </c>
      <c r="F20" s="14">
        <v>1</v>
      </c>
      <c r="G20" s="14">
        <v>1</v>
      </c>
      <c r="H20" s="15">
        <f>AVERAGE(C20:G20)</f>
        <v>1</v>
      </c>
      <c r="I20" s="21"/>
      <c r="J20" s="31"/>
      <c r="K20" s="19"/>
      <c r="L20" s="11">
        <f t="shared" si="1"/>
        <v>0</v>
      </c>
    </row>
    <row r="21" spans="1:19" x14ac:dyDescent="0.25">
      <c r="A21" s="24"/>
      <c r="B21" s="24"/>
      <c r="C21" s="24"/>
      <c r="D21" s="24"/>
      <c r="E21" s="24"/>
      <c r="F21" s="24"/>
      <c r="G21" s="24"/>
      <c r="H21" s="24"/>
      <c r="I21" s="24"/>
      <c r="J21" s="32"/>
      <c r="K21" s="24"/>
      <c r="L21" s="25">
        <f t="shared" ref="L21:M23" si="5">L6+L9+L12+L15+L18</f>
        <v>3204.9343071596727</v>
      </c>
      <c r="M21" s="25">
        <f t="shared" si="5"/>
        <v>3500</v>
      </c>
    </row>
    <row r="22" spans="1:19" x14ac:dyDescent="0.25">
      <c r="L22" s="25">
        <f t="shared" si="5"/>
        <v>0</v>
      </c>
      <c r="M22" s="25">
        <f t="shared" si="5"/>
        <v>0</v>
      </c>
    </row>
    <row r="23" spans="1:19" x14ac:dyDescent="0.25">
      <c r="L23" s="25">
        <f t="shared" si="5"/>
        <v>0</v>
      </c>
      <c r="M23" s="25">
        <f t="shared" si="5"/>
        <v>0</v>
      </c>
    </row>
  </sheetData>
  <mergeCells count="7">
    <mergeCell ref="A12:A14"/>
    <mergeCell ref="A15:A17"/>
    <mergeCell ref="A18:A20"/>
    <mergeCell ref="A2:L2"/>
    <mergeCell ref="A4:L4"/>
    <mergeCell ref="A6:A8"/>
    <mergeCell ref="A9:A11"/>
  </mergeCells>
  <dataValidations count="2">
    <dataValidation type="list" allowBlank="1" showInputMessage="1" showErrorMessage="1" error="Indicare una delle voci in elenco." sqref="B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B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B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B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B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B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B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B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B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B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B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B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B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B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B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formula1>"2009-2013,2010-2014"</formula1>
    </dataValidation>
    <dataValidation type="decimal" allowBlank="1" showInputMessage="1" showErrorMessage="1" sqref="WVM983040:WVT983060 C65536:L65556 JA65536:JH65556 SW65536:TD65556 ACS65536:ACZ65556 AMO65536:AMV65556 AWK65536:AWR65556 BGG65536:BGN65556 BQC65536:BQJ65556 BZY65536:CAF65556 CJU65536:CKB65556 CTQ65536:CTX65556 DDM65536:DDT65556 DNI65536:DNP65556 DXE65536:DXL65556 EHA65536:EHH65556 EQW65536:ERD65556 FAS65536:FAZ65556 FKO65536:FKV65556 FUK65536:FUR65556 GEG65536:GEN65556 GOC65536:GOJ65556 GXY65536:GYF65556 HHU65536:HIB65556 HRQ65536:HRX65556 IBM65536:IBT65556 ILI65536:ILP65556 IVE65536:IVL65556 JFA65536:JFH65556 JOW65536:JPD65556 JYS65536:JYZ65556 KIO65536:KIV65556 KSK65536:KSR65556 LCG65536:LCN65556 LMC65536:LMJ65556 LVY65536:LWF65556 MFU65536:MGB65556 MPQ65536:MPX65556 MZM65536:MZT65556 NJI65536:NJP65556 NTE65536:NTL65556 ODA65536:ODH65556 OMW65536:OND65556 OWS65536:OWZ65556 PGO65536:PGV65556 PQK65536:PQR65556 QAG65536:QAN65556 QKC65536:QKJ65556 QTY65536:QUF65556 RDU65536:REB65556 RNQ65536:RNX65556 RXM65536:RXT65556 SHI65536:SHP65556 SRE65536:SRL65556 TBA65536:TBH65556 TKW65536:TLD65556 TUS65536:TUZ65556 UEO65536:UEV65556 UOK65536:UOR65556 UYG65536:UYN65556 VIC65536:VIJ65556 VRY65536:VSF65556 WBU65536:WCB65556 WLQ65536:WLX65556 WVM65536:WVT65556 C131072:L131092 JA131072:JH131092 SW131072:TD131092 ACS131072:ACZ131092 AMO131072:AMV131092 AWK131072:AWR131092 BGG131072:BGN131092 BQC131072:BQJ131092 BZY131072:CAF131092 CJU131072:CKB131092 CTQ131072:CTX131092 DDM131072:DDT131092 DNI131072:DNP131092 DXE131072:DXL131092 EHA131072:EHH131092 EQW131072:ERD131092 FAS131072:FAZ131092 FKO131072:FKV131092 FUK131072:FUR131092 GEG131072:GEN131092 GOC131072:GOJ131092 GXY131072:GYF131092 HHU131072:HIB131092 HRQ131072:HRX131092 IBM131072:IBT131092 ILI131072:ILP131092 IVE131072:IVL131092 JFA131072:JFH131092 JOW131072:JPD131092 JYS131072:JYZ131092 KIO131072:KIV131092 KSK131072:KSR131092 LCG131072:LCN131092 LMC131072:LMJ131092 LVY131072:LWF131092 MFU131072:MGB131092 MPQ131072:MPX131092 MZM131072:MZT131092 NJI131072:NJP131092 NTE131072:NTL131092 ODA131072:ODH131092 OMW131072:OND131092 OWS131072:OWZ131092 PGO131072:PGV131092 PQK131072:PQR131092 QAG131072:QAN131092 QKC131072:QKJ131092 QTY131072:QUF131092 RDU131072:REB131092 RNQ131072:RNX131092 RXM131072:RXT131092 SHI131072:SHP131092 SRE131072:SRL131092 TBA131072:TBH131092 TKW131072:TLD131092 TUS131072:TUZ131092 UEO131072:UEV131092 UOK131072:UOR131092 UYG131072:UYN131092 VIC131072:VIJ131092 VRY131072:VSF131092 WBU131072:WCB131092 WLQ131072:WLX131092 WVM131072:WVT131092 C196608:L196628 JA196608:JH196628 SW196608:TD196628 ACS196608:ACZ196628 AMO196608:AMV196628 AWK196608:AWR196628 BGG196608:BGN196628 BQC196608:BQJ196628 BZY196608:CAF196628 CJU196608:CKB196628 CTQ196608:CTX196628 DDM196608:DDT196628 DNI196608:DNP196628 DXE196608:DXL196628 EHA196608:EHH196628 EQW196608:ERD196628 FAS196608:FAZ196628 FKO196608:FKV196628 FUK196608:FUR196628 GEG196608:GEN196628 GOC196608:GOJ196628 GXY196608:GYF196628 HHU196608:HIB196628 HRQ196608:HRX196628 IBM196608:IBT196628 ILI196608:ILP196628 IVE196608:IVL196628 JFA196608:JFH196628 JOW196608:JPD196628 JYS196608:JYZ196628 KIO196608:KIV196628 KSK196608:KSR196628 LCG196608:LCN196628 LMC196608:LMJ196628 LVY196608:LWF196628 MFU196608:MGB196628 MPQ196608:MPX196628 MZM196608:MZT196628 NJI196608:NJP196628 NTE196608:NTL196628 ODA196608:ODH196628 OMW196608:OND196628 OWS196608:OWZ196628 PGO196608:PGV196628 PQK196608:PQR196628 QAG196608:QAN196628 QKC196608:QKJ196628 QTY196608:QUF196628 RDU196608:REB196628 RNQ196608:RNX196628 RXM196608:RXT196628 SHI196608:SHP196628 SRE196608:SRL196628 TBA196608:TBH196628 TKW196608:TLD196628 TUS196608:TUZ196628 UEO196608:UEV196628 UOK196608:UOR196628 UYG196608:UYN196628 VIC196608:VIJ196628 VRY196608:VSF196628 WBU196608:WCB196628 WLQ196608:WLX196628 WVM196608:WVT196628 C262144:L262164 JA262144:JH262164 SW262144:TD262164 ACS262144:ACZ262164 AMO262144:AMV262164 AWK262144:AWR262164 BGG262144:BGN262164 BQC262144:BQJ262164 BZY262144:CAF262164 CJU262144:CKB262164 CTQ262144:CTX262164 DDM262144:DDT262164 DNI262144:DNP262164 DXE262144:DXL262164 EHA262144:EHH262164 EQW262144:ERD262164 FAS262144:FAZ262164 FKO262144:FKV262164 FUK262144:FUR262164 GEG262144:GEN262164 GOC262144:GOJ262164 GXY262144:GYF262164 HHU262144:HIB262164 HRQ262144:HRX262164 IBM262144:IBT262164 ILI262144:ILP262164 IVE262144:IVL262164 JFA262144:JFH262164 JOW262144:JPD262164 JYS262144:JYZ262164 KIO262144:KIV262164 KSK262144:KSR262164 LCG262144:LCN262164 LMC262144:LMJ262164 LVY262144:LWF262164 MFU262144:MGB262164 MPQ262144:MPX262164 MZM262144:MZT262164 NJI262144:NJP262164 NTE262144:NTL262164 ODA262144:ODH262164 OMW262144:OND262164 OWS262144:OWZ262164 PGO262144:PGV262164 PQK262144:PQR262164 QAG262144:QAN262164 QKC262144:QKJ262164 QTY262144:QUF262164 RDU262144:REB262164 RNQ262144:RNX262164 RXM262144:RXT262164 SHI262144:SHP262164 SRE262144:SRL262164 TBA262144:TBH262164 TKW262144:TLD262164 TUS262144:TUZ262164 UEO262144:UEV262164 UOK262144:UOR262164 UYG262144:UYN262164 VIC262144:VIJ262164 VRY262144:VSF262164 WBU262144:WCB262164 WLQ262144:WLX262164 WVM262144:WVT262164 C327680:L327700 JA327680:JH327700 SW327680:TD327700 ACS327680:ACZ327700 AMO327680:AMV327700 AWK327680:AWR327700 BGG327680:BGN327700 BQC327680:BQJ327700 BZY327680:CAF327700 CJU327680:CKB327700 CTQ327680:CTX327700 DDM327680:DDT327700 DNI327680:DNP327700 DXE327680:DXL327700 EHA327680:EHH327700 EQW327680:ERD327700 FAS327680:FAZ327700 FKO327680:FKV327700 FUK327680:FUR327700 GEG327680:GEN327700 GOC327680:GOJ327700 GXY327680:GYF327700 HHU327680:HIB327700 HRQ327680:HRX327700 IBM327680:IBT327700 ILI327680:ILP327700 IVE327680:IVL327700 JFA327680:JFH327700 JOW327680:JPD327700 JYS327680:JYZ327700 KIO327680:KIV327700 KSK327680:KSR327700 LCG327680:LCN327700 LMC327680:LMJ327700 LVY327680:LWF327700 MFU327680:MGB327700 MPQ327680:MPX327700 MZM327680:MZT327700 NJI327680:NJP327700 NTE327680:NTL327700 ODA327680:ODH327700 OMW327680:OND327700 OWS327680:OWZ327700 PGO327680:PGV327700 PQK327680:PQR327700 QAG327680:QAN327700 QKC327680:QKJ327700 QTY327680:QUF327700 RDU327680:REB327700 RNQ327680:RNX327700 RXM327680:RXT327700 SHI327680:SHP327700 SRE327680:SRL327700 TBA327680:TBH327700 TKW327680:TLD327700 TUS327680:TUZ327700 UEO327680:UEV327700 UOK327680:UOR327700 UYG327680:UYN327700 VIC327680:VIJ327700 VRY327680:VSF327700 WBU327680:WCB327700 WLQ327680:WLX327700 WVM327680:WVT327700 C393216:L393236 JA393216:JH393236 SW393216:TD393236 ACS393216:ACZ393236 AMO393216:AMV393236 AWK393216:AWR393236 BGG393216:BGN393236 BQC393216:BQJ393236 BZY393216:CAF393236 CJU393216:CKB393236 CTQ393216:CTX393236 DDM393216:DDT393236 DNI393216:DNP393236 DXE393216:DXL393236 EHA393216:EHH393236 EQW393216:ERD393236 FAS393216:FAZ393236 FKO393216:FKV393236 FUK393216:FUR393236 GEG393216:GEN393236 GOC393216:GOJ393236 GXY393216:GYF393236 HHU393216:HIB393236 HRQ393216:HRX393236 IBM393216:IBT393236 ILI393216:ILP393236 IVE393216:IVL393236 JFA393216:JFH393236 JOW393216:JPD393236 JYS393216:JYZ393236 KIO393216:KIV393236 KSK393216:KSR393236 LCG393216:LCN393236 LMC393216:LMJ393236 LVY393216:LWF393236 MFU393216:MGB393236 MPQ393216:MPX393236 MZM393216:MZT393236 NJI393216:NJP393236 NTE393216:NTL393236 ODA393216:ODH393236 OMW393216:OND393236 OWS393216:OWZ393236 PGO393216:PGV393236 PQK393216:PQR393236 QAG393216:QAN393236 QKC393216:QKJ393236 QTY393216:QUF393236 RDU393216:REB393236 RNQ393216:RNX393236 RXM393216:RXT393236 SHI393216:SHP393236 SRE393216:SRL393236 TBA393216:TBH393236 TKW393216:TLD393236 TUS393216:TUZ393236 UEO393216:UEV393236 UOK393216:UOR393236 UYG393216:UYN393236 VIC393216:VIJ393236 VRY393216:VSF393236 WBU393216:WCB393236 WLQ393216:WLX393236 WVM393216:WVT393236 C458752:L458772 JA458752:JH458772 SW458752:TD458772 ACS458752:ACZ458772 AMO458752:AMV458772 AWK458752:AWR458772 BGG458752:BGN458772 BQC458752:BQJ458772 BZY458752:CAF458772 CJU458752:CKB458772 CTQ458752:CTX458772 DDM458752:DDT458772 DNI458752:DNP458772 DXE458752:DXL458772 EHA458752:EHH458772 EQW458752:ERD458772 FAS458752:FAZ458772 FKO458752:FKV458772 FUK458752:FUR458772 GEG458752:GEN458772 GOC458752:GOJ458772 GXY458752:GYF458772 HHU458752:HIB458772 HRQ458752:HRX458772 IBM458752:IBT458772 ILI458752:ILP458772 IVE458752:IVL458772 JFA458752:JFH458772 JOW458752:JPD458772 JYS458752:JYZ458772 KIO458752:KIV458772 KSK458752:KSR458772 LCG458752:LCN458772 LMC458752:LMJ458772 LVY458752:LWF458772 MFU458752:MGB458772 MPQ458752:MPX458772 MZM458752:MZT458772 NJI458752:NJP458772 NTE458752:NTL458772 ODA458752:ODH458772 OMW458752:OND458772 OWS458752:OWZ458772 PGO458752:PGV458772 PQK458752:PQR458772 QAG458752:QAN458772 QKC458752:QKJ458772 QTY458752:QUF458772 RDU458752:REB458772 RNQ458752:RNX458772 RXM458752:RXT458772 SHI458752:SHP458772 SRE458752:SRL458772 TBA458752:TBH458772 TKW458752:TLD458772 TUS458752:TUZ458772 UEO458752:UEV458772 UOK458752:UOR458772 UYG458752:UYN458772 VIC458752:VIJ458772 VRY458752:VSF458772 WBU458752:WCB458772 WLQ458752:WLX458772 WVM458752:WVT458772 C524288:L524308 JA524288:JH524308 SW524288:TD524308 ACS524288:ACZ524308 AMO524288:AMV524308 AWK524288:AWR524308 BGG524288:BGN524308 BQC524288:BQJ524308 BZY524288:CAF524308 CJU524288:CKB524308 CTQ524288:CTX524308 DDM524288:DDT524308 DNI524288:DNP524308 DXE524288:DXL524308 EHA524288:EHH524308 EQW524288:ERD524308 FAS524288:FAZ524308 FKO524288:FKV524308 FUK524288:FUR524308 GEG524288:GEN524308 GOC524288:GOJ524308 GXY524288:GYF524308 HHU524288:HIB524308 HRQ524288:HRX524308 IBM524288:IBT524308 ILI524288:ILP524308 IVE524288:IVL524308 JFA524288:JFH524308 JOW524288:JPD524308 JYS524288:JYZ524308 KIO524288:KIV524308 KSK524288:KSR524308 LCG524288:LCN524308 LMC524288:LMJ524308 LVY524288:LWF524308 MFU524288:MGB524308 MPQ524288:MPX524308 MZM524288:MZT524308 NJI524288:NJP524308 NTE524288:NTL524308 ODA524288:ODH524308 OMW524288:OND524308 OWS524288:OWZ524308 PGO524288:PGV524308 PQK524288:PQR524308 QAG524288:QAN524308 QKC524288:QKJ524308 QTY524288:QUF524308 RDU524288:REB524308 RNQ524288:RNX524308 RXM524288:RXT524308 SHI524288:SHP524308 SRE524288:SRL524308 TBA524288:TBH524308 TKW524288:TLD524308 TUS524288:TUZ524308 UEO524288:UEV524308 UOK524288:UOR524308 UYG524288:UYN524308 VIC524288:VIJ524308 VRY524288:VSF524308 WBU524288:WCB524308 WLQ524288:WLX524308 WVM524288:WVT524308 C589824:L589844 JA589824:JH589844 SW589824:TD589844 ACS589824:ACZ589844 AMO589824:AMV589844 AWK589824:AWR589844 BGG589824:BGN589844 BQC589824:BQJ589844 BZY589824:CAF589844 CJU589824:CKB589844 CTQ589824:CTX589844 DDM589824:DDT589844 DNI589824:DNP589844 DXE589824:DXL589844 EHA589824:EHH589844 EQW589824:ERD589844 FAS589824:FAZ589844 FKO589824:FKV589844 FUK589824:FUR589844 GEG589824:GEN589844 GOC589824:GOJ589844 GXY589824:GYF589844 HHU589824:HIB589844 HRQ589824:HRX589844 IBM589824:IBT589844 ILI589824:ILP589844 IVE589824:IVL589844 JFA589824:JFH589844 JOW589824:JPD589844 JYS589824:JYZ589844 KIO589824:KIV589844 KSK589824:KSR589844 LCG589824:LCN589844 LMC589824:LMJ589844 LVY589824:LWF589844 MFU589824:MGB589844 MPQ589824:MPX589844 MZM589824:MZT589844 NJI589824:NJP589844 NTE589824:NTL589844 ODA589824:ODH589844 OMW589824:OND589844 OWS589824:OWZ589844 PGO589824:PGV589844 PQK589824:PQR589844 QAG589824:QAN589844 QKC589824:QKJ589844 QTY589824:QUF589844 RDU589824:REB589844 RNQ589824:RNX589844 RXM589824:RXT589844 SHI589824:SHP589844 SRE589824:SRL589844 TBA589824:TBH589844 TKW589824:TLD589844 TUS589824:TUZ589844 UEO589824:UEV589844 UOK589824:UOR589844 UYG589824:UYN589844 VIC589824:VIJ589844 VRY589824:VSF589844 WBU589824:WCB589844 WLQ589824:WLX589844 WVM589824:WVT589844 C655360:L655380 JA655360:JH655380 SW655360:TD655380 ACS655360:ACZ655380 AMO655360:AMV655380 AWK655360:AWR655380 BGG655360:BGN655380 BQC655360:BQJ655380 BZY655360:CAF655380 CJU655360:CKB655380 CTQ655360:CTX655380 DDM655360:DDT655380 DNI655360:DNP655380 DXE655360:DXL655380 EHA655360:EHH655380 EQW655360:ERD655380 FAS655360:FAZ655380 FKO655360:FKV655380 FUK655360:FUR655380 GEG655360:GEN655380 GOC655360:GOJ655380 GXY655360:GYF655380 HHU655360:HIB655380 HRQ655360:HRX655380 IBM655360:IBT655380 ILI655360:ILP655380 IVE655360:IVL655380 JFA655360:JFH655380 JOW655360:JPD655380 JYS655360:JYZ655380 KIO655360:KIV655380 KSK655360:KSR655380 LCG655360:LCN655380 LMC655360:LMJ655380 LVY655360:LWF655380 MFU655360:MGB655380 MPQ655360:MPX655380 MZM655360:MZT655380 NJI655360:NJP655380 NTE655360:NTL655380 ODA655360:ODH655380 OMW655360:OND655380 OWS655360:OWZ655380 PGO655360:PGV655380 PQK655360:PQR655380 QAG655360:QAN655380 QKC655360:QKJ655380 QTY655360:QUF655380 RDU655360:REB655380 RNQ655360:RNX655380 RXM655360:RXT655380 SHI655360:SHP655380 SRE655360:SRL655380 TBA655360:TBH655380 TKW655360:TLD655380 TUS655360:TUZ655380 UEO655360:UEV655380 UOK655360:UOR655380 UYG655360:UYN655380 VIC655360:VIJ655380 VRY655360:VSF655380 WBU655360:WCB655380 WLQ655360:WLX655380 WVM655360:WVT655380 C720896:L720916 JA720896:JH720916 SW720896:TD720916 ACS720896:ACZ720916 AMO720896:AMV720916 AWK720896:AWR720916 BGG720896:BGN720916 BQC720896:BQJ720916 BZY720896:CAF720916 CJU720896:CKB720916 CTQ720896:CTX720916 DDM720896:DDT720916 DNI720896:DNP720916 DXE720896:DXL720916 EHA720896:EHH720916 EQW720896:ERD720916 FAS720896:FAZ720916 FKO720896:FKV720916 FUK720896:FUR720916 GEG720896:GEN720916 GOC720896:GOJ720916 GXY720896:GYF720916 HHU720896:HIB720916 HRQ720896:HRX720916 IBM720896:IBT720916 ILI720896:ILP720916 IVE720896:IVL720916 JFA720896:JFH720916 JOW720896:JPD720916 JYS720896:JYZ720916 KIO720896:KIV720916 KSK720896:KSR720916 LCG720896:LCN720916 LMC720896:LMJ720916 LVY720896:LWF720916 MFU720896:MGB720916 MPQ720896:MPX720916 MZM720896:MZT720916 NJI720896:NJP720916 NTE720896:NTL720916 ODA720896:ODH720916 OMW720896:OND720916 OWS720896:OWZ720916 PGO720896:PGV720916 PQK720896:PQR720916 QAG720896:QAN720916 QKC720896:QKJ720916 QTY720896:QUF720916 RDU720896:REB720916 RNQ720896:RNX720916 RXM720896:RXT720916 SHI720896:SHP720916 SRE720896:SRL720916 TBA720896:TBH720916 TKW720896:TLD720916 TUS720896:TUZ720916 UEO720896:UEV720916 UOK720896:UOR720916 UYG720896:UYN720916 VIC720896:VIJ720916 VRY720896:VSF720916 WBU720896:WCB720916 WLQ720896:WLX720916 WVM720896:WVT720916 C786432:L786452 JA786432:JH786452 SW786432:TD786452 ACS786432:ACZ786452 AMO786432:AMV786452 AWK786432:AWR786452 BGG786432:BGN786452 BQC786432:BQJ786452 BZY786432:CAF786452 CJU786432:CKB786452 CTQ786432:CTX786452 DDM786432:DDT786452 DNI786432:DNP786452 DXE786432:DXL786452 EHA786432:EHH786452 EQW786432:ERD786452 FAS786432:FAZ786452 FKO786432:FKV786452 FUK786432:FUR786452 GEG786432:GEN786452 GOC786432:GOJ786452 GXY786432:GYF786452 HHU786432:HIB786452 HRQ786432:HRX786452 IBM786432:IBT786452 ILI786432:ILP786452 IVE786432:IVL786452 JFA786432:JFH786452 JOW786432:JPD786452 JYS786432:JYZ786452 KIO786432:KIV786452 KSK786432:KSR786452 LCG786432:LCN786452 LMC786432:LMJ786452 LVY786432:LWF786452 MFU786432:MGB786452 MPQ786432:MPX786452 MZM786432:MZT786452 NJI786432:NJP786452 NTE786432:NTL786452 ODA786432:ODH786452 OMW786432:OND786452 OWS786432:OWZ786452 PGO786432:PGV786452 PQK786432:PQR786452 QAG786432:QAN786452 QKC786432:QKJ786452 QTY786432:QUF786452 RDU786432:REB786452 RNQ786432:RNX786452 RXM786432:RXT786452 SHI786432:SHP786452 SRE786432:SRL786452 TBA786432:TBH786452 TKW786432:TLD786452 TUS786432:TUZ786452 UEO786432:UEV786452 UOK786432:UOR786452 UYG786432:UYN786452 VIC786432:VIJ786452 VRY786432:VSF786452 WBU786432:WCB786452 WLQ786432:WLX786452 WVM786432:WVT786452 C851968:L851988 JA851968:JH851988 SW851968:TD851988 ACS851968:ACZ851988 AMO851968:AMV851988 AWK851968:AWR851988 BGG851968:BGN851988 BQC851968:BQJ851988 BZY851968:CAF851988 CJU851968:CKB851988 CTQ851968:CTX851988 DDM851968:DDT851988 DNI851968:DNP851988 DXE851968:DXL851988 EHA851968:EHH851988 EQW851968:ERD851988 FAS851968:FAZ851988 FKO851968:FKV851988 FUK851968:FUR851988 GEG851968:GEN851988 GOC851968:GOJ851988 GXY851968:GYF851988 HHU851968:HIB851988 HRQ851968:HRX851988 IBM851968:IBT851988 ILI851968:ILP851988 IVE851968:IVL851988 JFA851968:JFH851988 JOW851968:JPD851988 JYS851968:JYZ851988 KIO851968:KIV851988 KSK851968:KSR851988 LCG851968:LCN851988 LMC851968:LMJ851988 LVY851968:LWF851988 MFU851968:MGB851988 MPQ851968:MPX851988 MZM851968:MZT851988 NJI851968:NJP851988 NTE851968:NTL851988 ODA851968:ODH851988 OMW851968:OND851988 OWS851968:OWZ851988 PGO851968:PGV851988 PQK851968:PQR851988 QAG851968:QAN851988 QKC851968:QKJ851988 QTY851968:QUF851988 RDU851968:REB851988 RNQ851968:RNX851988 RXM851968:RXT851988 SHI851968:SHP851988 SRE851968:SRL851988 TBA851968:TBH851988 TKW851968:TLD851988 TUS851968:TUZ851988 UEO851968:UEV851988 UOK851968:UOR851988 UYG851968:UYN851988 VIC851968:VIJ851988 VRY851968:VSF851988 WBU851968:WCB851988 WLQ851968:WLX851988 WVM851968:WVT851988 C917504:L917524 JA917504:JH917524 SW917504:TD917524 ACS917504:ACZ917524 AMO917504:AMV917524 AWK917504:AWR917524 BGG917504:BGN917524 BQC917504:BQJ917524 BZY917504:CAF917524 CJU917504:CKB917524 CTQ917504:CTX917524 DDM917504:DDT917524 DNI917504:DNP917524 DXE917504:DXL917524 EHA917504:EHH917524 EQW917504:ERD917524 FAS917504:FAZ917524 FKO917504:FKV917524 FUK917504:FUR917524 GEG917504:GEN917524 GOC917504:GOJ917524 GXY917504:GYF917524 HHU917504:HIB917524 HRQ917504:HRX917524 IBM917504:IBT917524 ILI917504:ILP917524 IVE917504:IVL917524 JFA917504:JFH917524 JOW917504:JPD917524 JYS917504:JYZ917524 KIO917504:KIV917524 KSK917504:KSR917524 LCG917504:LCN917524 LMC917504:LMJ917524 LVY917504:LWF917524 MFU917504:MGB917524 MPQ917504:MPX917524 MZM917504:MZT917524 NJI917504:NJP917524 NTE917504:NTL917524 ODA917504:ODH917524 OMW917504:OND917524 OWS917504:OWZ917524 PGO917504:PGV917524 PQK917504:PQR917524 QAG917504:QAN917524 QKC917504:QKJ917524 QTY917504:QUF917524 RDU917504:REB917524 RNQ917504:RNX917524 RXM917504:RXT917524 SHI917504:SHP917524 SRE917504:SRL917524 TBA917504:TBH917524 TKW917504:TLD917524 TUS917504:TUZ917524 UEO917504:UEV917524 UOK917504:UOR917524 UYG917504:UYN917524 VIC917504:VIJ917524 VRY917504:VSF917524 WBU917504:WCB917524 WLQ917504:WLX917524 WVM917504:WVT917524 C983040:L983060 JA983040:JH983060 SW983040:TD983060 ACS983040:ACZ983060 AMO983040:AMV983060 AWK983040:AWR983060 BGG983040:BGN983060 BQC983040:BQJ983060 BZY983040:CAF983060 CJU983040:CKB983060 CTQ983040:CTX983060 DDM983040:DDT983060 DNI983040:DNP983060 DXE983040:DXL983060 EHA983040:EHH983060 EQW983040:ERD983060 FAS983040:FAZ983060 FKO983040:FKV983060 FUK983040:FUR983060 GEG983040:GEN983060 GOC983040:GOJ983060 GXY983040:GYF983060 HHU983040:HIB983060 HRQ983040:HRX983060 IBM983040:IBT983060 ILI983040:ILP983060 IVE983040:IVL983060 JFA983040:JFH983060 JOW983040:JPD983060 JYS983040:JYZ983060 KIO983040:KIV983060 KSK983040:KSR983060 LCG983040:LCN983060 LMC983040:LMJ983060 LVY983040:LWF983060 MFU983040:MGB983060 MPQ983040:MPX983060 MZM983040:MZT983060 NJI983040:NJP983060 NTE983040:NTL983060 ODA983040:ODH983060 OMW983040:OND983060 OWS983040:OWZ983060 PGO983040:PGV983060 PQK983040:PQR983060 QAG983040:QAN983060 QKC983040:QKJ983060 QTY983040:QUF983060 RDU983040:REB983060 RNQ983040:RNX983060 RXM983040:RXT983060 SHI983040:SHP983060 SRE983040:SRL983060 TBA983040:TBH983060 TKW983040:TLD983060 TUS983040:TUZ983060 UEO983040:UEV983060 UOK983040:UOR983060 UYG983040:UYN983060 VIC983040:VIJ983060 VRY983040:VSF983060 WBU983040:WCB983060 WLQ983040:WLX983060 JA6:JH20 SW6:TD20 ACS6:ACZ20 AMO6:AMV20 AWK6:AWR20 BGG6:BGN20 BQC6:BQJ20 BZY6:CAF20 CJU6:CKB20 CTQ6:CTX20 DDM6:DDT20 DNI6:DNP20 DXE6:DXL20 EHA6:EHH20 EQW6:ERD20 FAS6:FAZ20 FKO6:FKV20 FUK6:FUR20 GEG6:GEN20 GOC6:GOJ20 GXY6:GYF20 HHU6:HIB20 HRQ6:HRX20 IBM6:IBT20 ILI6:ILP20 IVE6:IVL20 JFA6:JFH20 JOW6:JPD20 JYS6:JYZ20 KIO6:KIV20 KSK6:KSR20 LCG6:LCN20 LMC6:LMJ20 LVY6:LWF20 MFU6:MGB20 MPQ6:MPX20 MZM6:MZT20 NJI6:NJP20 NTE6:NTL20 ODA6:ODH20 OMW6:OND20 OWS6:OWZ20 PGO6:PGV20 PQK6:PQR20 QAG6:QAN20 QKC6:QKJ20 QTY6:QUF20 RDU6:REB20 RNQ6:RNX20 RXM6:RXT20 SHI6:SHP20 SRE6:SRL20 TBA6:TBH20 TKW6:TLD20 TUS6:TUZ20 UEO6:UEV20 UOK6:UOR20 UYG6:UYN20 VIC6:VIJ20 VRY6:VSF20 WBU6:WCB20 WLQ6:WLX20 WVM6:WVT20 C6:L20">
      <formula1>-900000000000</formula1>
      <formula2>900000000000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Mirella</dc:creator>
  <cp:lastModifiedBy>Mirella</cp:lastModifiedBy>
  <dcterms:created xsi:type="dcterms:W3CDTF">2016-04-14T07:58:13Z</dcterms:created>
  <dcterms:modified xsi:type="dcterms:W3CDTF">2017-04-08T09:28:31Z</dcterms:modified>
</cp:coreProperties>
</file>